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60" windowWidth="20730" windowHeight="11700"/>
  </bookViews>
  <sheets>
    <sheet name="Лист1" sheetId="1" r:id="rId1"/>
  </sheets>
  <calcPr calcId="145621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0" i="1" l="1"/>
  <c r="I200" i="1"/>
  <c r="G200" i="1"/>
  <c r="J189" i="1"/>
  <c r="J201" i="1" s="1"/>
  <c r="I189" i="1"/>
  <c r="I201" i="1" s="1"/>
  <c r="H189" i="1"/>
  <c r="H201" i="1" s="1"/>
  <c r="G189" i="1"/>
  <c r="G201" i="1" s="1"/>
  <c r="J150" i="1"/>
  <c r="J162" i="1" s="1"/>
  <c r="I150" i="1"/>
  <c r="I162" i="1" s="1"/>
  <c r="H150" i="1"/>
  <c r="H162" i="1" s="1"/>
  <c r="G150" i="1"/>
  <c r="G162" i="1" s="1"/>
  <c r="J131" i="1"/>
  <c r="J142" i="1" s="1"/>
  <c r="I131" i="1"/>
  <c r="I142" i="1" s="1"/>
  <c r="H131" i="1"/>
  <c r="H142" i="1" s="1"/>
  <c r="G131" i="1"/>
  <c r="G142" i="1" s="1"/>
  <c r="J102" i="1"/>
  <c r="I102" i="1"/>
  <c r="H102" i="1"/>
  <c r="G102" i="1"/>
  <c r="F102" i="1"/>
  <c r="J92" i="1"/>
  <c r="J103" i="1" s="1"/>
  <c r="I92" i="1"/>
  <c r="I103" i="1" s="1"/>
  <c r="H92" i="1"/>
  <c r="H103" i="1" s="1"/>
  <c r="G92" i="1"/>
  <c r="G103" i="1" s="1"/>
  <c r="F92" i="1"/>
  <c r="F103" i="1" s="1"/>
  <c r="L84" i="1"/>
  <c r="J83" i="1"/>
  <c r="I83" i="1"/>
  <c r="H83" i="1"/>
  <c r="G83" i="1"/>
  <c r="F83" i="1"/>
  <c r="F84" i="1" s="1"/>
  <c r="J73" i="1"/>
  <c r="J84" i="1" s="1"/>
  <c r="I73" i="1"/>
  <c r="I84" i="1" s="1"/>
  <c r="H73" i="1"/>
  <c r="H84" i="1" s="1"/>
  <c r="G73" i="1"/>
  <c r="G84" i="1" s="1"/>
  <c r="J65" i="1"/>
  <c r="I65" i="1"/>
  <c r="H65" i="1"/>
  <c r="G65" i="1"/>
  <c r="F65" i="1"/>
  <c r="J53" i="1"/>
  <c r="J66" i="1" s="1"/>
  <c r="I53" i="1"/>
  <c r="I66" i="1" s="1"/>
  <c r="H53" i="1"/>
  <c r="H66" i="1" s="1"/>
  <c r="G53" i="1"/>
  <c r="G66" i="1" s="1"/>
  <c r="F53" i="1"/>
  <c r="F66" i="1" s="1"/>
  <c r="J44" i="1"/>
  <c r="I44" i="1"/>
  <c r="H44" i="1"/>
  <c r="G44" i="1"/>
  <c r="F44" i="1"/>
  <c r="J32" i="1"/>
  <c r="J45" i="1" s="1"/>
  <c r="I32" i="1"/>
  <c r="I45" i="1" s="1"/>
  <c r="H32" i="1"/>
  <c r="H45" i="1" s="1"/>
  <c r="G32" i="1"/>
  <c r="G45" i="1" s="1"/>
  <c r="L24" i="1"/>
  <c r="J23" i="1"/>
  <c r="J24" i="1" s="1"/>
  <c r="I23" i="1"/>
  <c r="I24" i="1" s="1"/>
  <c r="I202" i="1" s="1"/>
  <c r="H23" i="1"/>
  <c r="H24" i="1" s="1"/>
  <c r="G23" i="1"/>
  <c r="G24" i="1" s="1"/>
  <c r="G202" i="1" s="1"/>
  <c r="F23" i="1"/>
  <c r="F24" i="1" s="1"/>
  <c r="H202" i="1" l="1"/>
  <c r="J202" i="1"/>
  <c r="J13" i="1"/>
  <c r="I13" i="1"/>
  <c r="H13" i="1"/>
  <c r="F13" i="1"/>
  <c r="G13" i="1"/>
  <c r="F111" i="1" l="1"/>
  <c r="G111" i="1"/>
  <c r="H111" i="1"/>
  <c r="I111" i="1"/>
  <c r="J111" i="1"/>
  <c r="B201" i="1" l="1"/>
  <c r="A201" i="1"/>
  <c r="H200" i="1"/>
  <c r="F200" i="1"/>
  <c r="B190" i="1"/>
  <c r="A190" i="1"/>
  <c r="F189" i="1"/>
  <c r="B181" i="1"/>
  <c r="A181" i="1"/>
  <c r="J180" i="1"/>
  <c r="I180" i="1"/>
  <c r="H180" i="1"/>
  <c r="G180" i="1"/>
  <c r="F180" i="1"/>
  <c r="B171" i="1"/>
  <c r="A171" i="1"/>
  <c r="J170" i="1"/>
  <c r="I170" i="1"/>
  <c r="H170" i="1"/>
  <c r="G170" i="1"/>
  <c r="F170" i="1"/>
  <c r="B162" i="1"/>
  <c r="A162" i="1"/>
  <c r="J161" i="1"/>
  <c r="I161" i="1"/>
  <c r="H161" i="1"/>
  <c r="G161" i="1"/>
  <c r="F161" i="1"/>
  <c r="B151" i="1"/>
  <c r="A151" i="1"/>
  <c r="F150" i="1"/>
  <c r="B142" i="1"/>
  <c r="A142" i="1"/>
  <c r="J141" i="1"/>
  <c r="I141" i="1"/>
  <c r="H141" i="1"/>
  <c r="G141" i="1"/>
  <c r="F141" i="1"/>
  <c r="B132" i="1"/>
  <c r="A132" i="1"/>
  <c r="F131" i="1"/>
  <c r="B122" i="1"/>
  <c r="A122" i="1"/>
  <c r="J121" i="1"/>
  <c r="I121" i="1"/>
  <c r="H121" i="1"/>
  <c r="G121" i="1"/>
  <c r="F121" i="1"/>
  <c r="B112" i="1"/>
  <c r="A112" i="1"/>
  <c r="B103" i="1"/>
  <c r="A103" i="1"/>
  <c r="B93" i="1"/>
  <c r="A93" i="1"/>
  <c r="B84" i="1"/>
  <c r="A84" i="1"/>
  <c r="B74" i="1"/>
  <c r="A74" i="1"/>
  <c r="F73" i="1"/>
  <c r="B66" i="1"/>
  <c r="A66" i="1"/>
  <c r="B54" i="1"/>
  <c r="A54" i="1"/>
  <c r="B45" i="1"/>
  <c r="A45" i="1"/>
  <c r="B33" i="1"/>
  <c r="A33" i="1"/>
  <c r="F32" i="1"/>
  <c r="F45" i="1" s="1"/>
  <c r="B24" i="1"/>
  <c r="A24" i="1"/>
  <c r="B14" i="1"/>
  <c r="A14" i="1"/>
  <c r="L162" i="1" l="1"/>
  <c r="L201" i="1"/>
  <c r="L122" i="1"/>
  <c r="L45" i="1"/>
  <c r="I122" i="1"/>
  <c r="I181" i="1"/>
  <c r="L103" i="1"/>
  <c r="F201" i="1"/>
  <c r="G181" i="1"/>
  <c r="L181" i="1"/>
  <c r="J181" i="1"/>
  <c r="H181" i="1"/>
  <c r="F162" i="1"/>
  <c r="F142" i="1"/>
  <c r="F202" i="1" s="1"/>
  <c r="F181" i="1"/>
  <c r="J122" i="1"/>
  <c r="H122" i="1"/>
  <c r="G122" i="1"/>
  <c r="F122" i="1"/>
  <c r="L142" i="1"/>
  <c r="L202" i="1" l="1"/>
</calcChain>
</file>

<file path=xl/sharedStrings.xml><?xml version="1.0" encoding="utf-8"?>
<sst xmlns="http://schemas.openxmlformats.org/spreadsheetml/2006/main" count="334" uniqueCount="99">
  <si>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</si>
  <si>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</si>
  <si>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</si>
  <si>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</si>
  <si>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</si>
  <si>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</si>
  <si>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</si>
  <si>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</si>
  <si>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</si>
  <si>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</si>
  <si>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</si>
  <si>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</si>
  <si>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</si>
  <si>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</si>
  <si>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</si>
  <si>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</si>
  <si>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</si>
  <si>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</si>
  <si>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</si>
  <si>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</si>
  <si>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</si>
  <si>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</si>
  <si>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</si>
  <si>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</si>
  <si>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</si>
  <si>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</si>
  <si>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</si>
  <si>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</si>
  <si>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</si>
  <si>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</si>
  <si>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</si>
  <si>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</si>
  <si>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</si>
  <si>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</si>
  <si>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</si>
  <si>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</si>
  <si>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</si>
  <si>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</si>
  <si>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</si>
  <si>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</si>
  <si>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Мясо кур отварное (для первых блюд)</t>
  </si>
  <si>
    <t>Хлеб ржаной</t>
  </si>
  <si>
    <t>Каша гречневая рассыпчатая</t>
  </si>
  <si>
    <t>Рис припущенный</t>
  </si>
  <si>
    <t>Макаронные изделия отварные с маслом</t>
  </si>
  <si>
    <t>Гренки из пшеничного хлеба</t>
  </si>
  <si>
    <t>Чай с лимоном</t>
  </si>
  <si>
    <t>Пюре картофельное</t>
  </si>
  <si>
    <t>Чай с сахаром</t>
  </si>
  <si>
    <t>Суп картофельный с бобовыми</t>
  </si>
  <si>
    <t>Каша рисовая молочная жидкая с маслом сливочным</t>
  </si>
  <si>
    <t>Гуляш из мяса свинины</t>
  </si>
  <si>
    <t>сладкое</t>
  </si>
  <si>
    <t>Соус томатный</t>
  </si>
  <si>
    <t>Каша овсяная Геркулес жидкая молочная с маслом сливочным</t>
  </si>
  <si>
    <t>Биточек куриный</t>
  </si>
  <si>
    <t>Каша ячневая молочная вязкая с маслом сливочным</t>
  </si>
  <si>
    <t>Суп-лапша на курином бульоне</t>
  </si>
  <si>
    <t>Яблоки свежие</t>
  </si>
  <si>
    <t>Козырева О.Ю.</t>
  </si>
  <si>
    <t>Бутерброд с сыром</t>
  </si>
  <si>
    <t>Шницель из мяса птицы</t>
  </si>
  <si>
    <t>директор</t>
  </si>
  <si>
    <t>Котлета Деревенская</t>
  </si>
  <si>
    <t>Омлет запеченный или паровой</t>
  </si>
  <si>
    <t>Печенье детское</t>
  </si>
  <si>
    <t>Плов со свининой</t>
  </si>
  <si>
    <t>Морс ягодный</t>
  </si>
  <si>
    <t>Компот из смеси сухофруктов</t>
  </si>
  <si>
    <t>Напиток из плодов шиповника</t>
  </si>
  <si>
    <t>Каша пшеничная молочная жидкая с маслом сливочным</t>
  </si>
  <si>
    <t>Щи из свежей капусты с картофелем со сметаной</t>
  </si>
  <si>
    <t>Суп-пюре из гороха</t>
  </si>
  <si>
    <t>Рассольник домашний со сметаной</t>
  </si>
  <si>
    <t>Плов с мясом птицы</t>
  </si>
  <si>
    <t>Каша пшенная молочная жидкая с маслом сливочным</t>
  </si>
  <si>
    <t>Птица запеченная</t>
  </si>
  <si>
    <t>Макаронные изделия запеченные с сыром</t>
  </si>
  <si>
    <t>бутерброд с повидлом</t>
  </si>
  <si>
    <t>Бутерброд с маслом сливочным</t>
  </si>
  <si>
    <t>Чеснок</t>
  </si>
  <si>
    <t>Соус</t>
  </si>
  <si>
    <t>Бутерброд</t>
  </si>
  <si>
    <t>Лук репчатый (порциями)</t>
  </si>
  <si>
    <t>Борщ с капустой, картофелем и сметаной</t>
  </si>
  <si>
    <t>Компот из свежих яблок</t>
  </si>
  <si>
    <t>Суп крестьянский с крупой, сметаной</t>
  </si>
  <si>
    <t>Рассольник ленинградский со сметаной</t>
  </si>
  <si>
    <t>бутерброд</t>
  </si>
  <si>
    <t>соус</t>
  </si>
  <si>
    <t>Фрикасе из мяса птицы со сметанным соусом</t>
  </si>
  <si>
    <t>Каша гречневая молочная с маслом сливочным</t>
  </si>
  <si>
    <t>Бутерброд с повидлом</t>
  </si>
  <si>
    <t>Суп с вермишелью</t>
  </si>
  <si>
    <t>МБОУ ПМО СО "Средняя общеобразовательная школа №17"</t>
  </si>
  <si>
    <t>Булочка школьная</t>
  </si>
  <si>
    <t xml:space="preserve"> </t>
  </si>
  <si>
    <t>Оладьи с топпингом</t>
  </si>
  <si>
    <t>Плюшка московская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</si>
</sst>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4" fillId="0" borderId="0"/>
  </cellStyleXfs>
  <cellXfs count="63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0" fillId="4" borderId="2" xfId="0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2" fillId="0" borderId="2" xfId="0" applyFont="1" applyBorder="1"/>
    <xf numFmtId="0" fontId="15" fillId="2" borderId="2" xfId="0" applyFont="1" applyFill="1" applyBorder="1" applyAlignment="1" applyProtection="1">
      <alignment vertical="top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2"/>
  <sheetViews>
    <sheetView tabSelected="1" zoomScaleNormal="100" workbookViewId="0">
      <pane xSplit="4" ySplit="5" topLeftCell="E187" activePane="bottomRight" state="frozen"/>
      <selection pane="topRight" activeCell="E1" sqref="E1"/>
      <selection pane="bottomLeft" activeCell="A6" sqref="A6"/>
      <selection pane="bottomRight" activeCell="L202" sqref="L20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8.71093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9" t="s">
        <v>94</v>
      </c>
      <c r="D1" s="60"/>
      <c r="E1" s="60"/>
      <c r="F1" s="12" t="s">
        <v>16</v>
      </c>
      <c r="G1" s="2" t="s">
        <v>17</v>
      </c>
      <c r="H1" s="61" t="s">
        <v>62</v>
      </c>
      <c r="I1" s="61"/>
      <c r="J1" s="61"/>
      <c r="K1" s="61"/>
    </row>
    <row r="2" spans="1:12" ht="18" x14ac:dyDescent="0.2">
      <c r="A2" s="35" t="s">
        <v>6</v>
      </c>
      <c r="C2" s="2"/>
      <c r="G2" s="2" t="s">
        <v>18</v>
      </c>
      <c r="H2" s="61" t="s">
        <v>59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26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70</v>
      </c>
      <c r="F6" s="40">
        <v>160</v>
      </c>
      <c r="G6" s="40">
        <v>4.8099999999999996</v>
      </c>
      <c r="H6" s="40">
        <v>6</v>
      </c>
      <c r="I6" s="40">
        <v>20.18</v>
      </c>
      <c r="J6" s="40">
        <v>160.19999999999999</v>
      </c>
      <c r="K6" s="41">
        <v>1013</v>
      </c>
      <c r="L6" s="40"/>
    </row>
    <row r="7" spans="1:12" ht="15" x14ac:dyDescent="0.25">
      <c r="A7" s="23"/>
      <c r="B7" s="15"/>
      <c r="C7" s="11"/>
      <c r="D7" s="6" t="s">
        <v>21</v>
      </c>
      <c r="E7" s="42" t="s">
        <v>64</v>
      </c>
      <c r="F7" s="43">
        <v>100</v>
      </c>
      <c r="G7" s="43">
        <v>10.08</v>
      </c>
      <c r="H7" s="43">
        <v>11</v>
      </c>
      <c r="I7" s="43">
        <v>3.26</v>
      </c>
      <c r="J7" s="43">
        <v>152.6</v>
      </c>
      <c r="K7" s="44">
        <v>891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0.06</v>
      </c>
      <c r="H8" s="43"/>
      <c r="I8" s="43">
        <v>15.16</v>
      </c>
      <c r="J8" s="43">
        <v>59.9</v>
      </c>
      <c r="K8" s="44">
        <v>686</v>
      </c>
      <c r="L8" s="43"/>
    </row>
    <row r="9" spans="1:12" ht="15" x14ac:dyDescent="0.25">
      <c r="A9" s="23"/>
      <c r="B9" s="15"/>
      <c r="C9" s="11"/>
      <c r="D9" s="7" t="s">
        <v>31</v>
      </c>
      <c r="E9" s="42" t="s">
        <v>39</v>
      </c>
      <c r="F9" s="43">
        <v>25</v>
      </c>
      <c r="G9" s="43">
        <v>2.0299999999999998</v>
      </c>
      <c r="H9" s="43"/>
      <c r="I9" s="43">
        <v>12.2</v>
      </c>
      <c r="J9" s="43">
        <v>60.5</v>
      </c>
      <c r="K9" s="44">
        <v>894.01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52</v>
      </c>
      <c r="E11" s="55" t="s">
        <v>78</v>
      </c>
      <c r="F11" s="43">
        <v>40</v>
      </c>
      <c r="G11" s="43">
        <v>2.15</v>
      </c>
      <c r="H11" s="43">
        <v>1</v>
      </c>
      <c r="I11" s="43">
        <v>22.19</v>
      </c>
      <c r="J11" s="43">
        <v>103.4</v>
      </c>
      <c r="K11" s="44">
        <v>1046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>SUM(G6:G12)</f>
        <v>19.13</v>
      </c>
      <c r="H13" s="19">
        <f>SUM(H6:H12)</f>
        <v>18</v>
      </c>
      <c r="I13" s="19">
        <f>SUM(I6:I12)</f>
        <v>72.989999999999995</v>
      </c>
      <c r="J13" s="19">
        <f>SUM(J6:J12)</f>
        <v>536.59999999999991</v>
      </c>
      <c r="K13" s="25"/>
      <c r="L13" s="19">
        <v>125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80</v>
      </c>
      <c r="F14" s="43">
        <v>1</v>
      </c>
      <c r="G14" s="43">
        <v>0.01</v>
      </c>
      <c r="H14" s="43"/>
      <c r="I14" s="43">
        <v>0.03</v>
      </c>
      <c r="J14" s="43">
        <v>0.2</v>
      </c>
      <c r="K14" s="44">
        <v>1844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93</v>
      </c>
      <c r="F15" s="43">
        <v>200</v>
      </c>
      <c r="G15" s="43">
        <v>3.54</v>
      </c>
      <c r="H15" s="43">
        <v>4</v>
      </c>
      <c r="I15" s="43">
        <v>13.95</v>
      </c>
      <c r="J15" s="43">
        <v>80.7</v>
      </c>
      <c r="K15" s="44">
        <v>1039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66</v>
      </c>
      <c r="F16" s="43">
        <v>250</v>
      </c>
      <c r="G16" s="43">
        <v>20.12</v>
      </c>
      <c r="H16" s="43">
        <v>46</v>
      </c>
      <c r="I16" s="43">
        <v>60.98</v>
      </c>
      <c r="J16" s="43">
        <v>639.29999999999995</v>
      </c>
      <c r="K16" s="44">
        <v>1018</v>
      </c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67</v>
      </c>
      <c r="F18" s="43">
        <v>200</v>
      </c>
      <c r="G18" s="43">
        <v>0.24</v>
      </c>
      <c r="H18" s="43"/>
      <c r="I18" s="43">
        <v>27.7</v>
      </c>
      <c r="J18" s="43">
        <v>114.3</v>
      </c>
      <c r="K18" s="44">
        <v>1242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39</v>
      </c>
      <c r="F19" s="43">
        <v>25</v>
      </c>
      <c r="G19" s="43">
        <v>2.0299999999999998</v>
      </c>
      <c r="H19" s="43"/>
      <c r="I19" s="43">
        <v>12.2</v>
      </c>
      <c r="J19" s="43">
        <v>60.5</v>
      </c>
      <c r="K19" s="44">
        <v>894.01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41</v>
      </c>
      <c r="F20" s="43">
        <v>25</v>
      </c>
      <c r="G20" s="43">
        <v>2.13</v>
      </c>
      <c r="H20" s="43">
        <v>1</v>
      </c>
      <c r="I20" s="43">
        <v>12.13</v>
      </c>
      <c r="J20" s="43">
        <v>64.8</v>
      </c>
      <c r="K20" s="44">
        <v>1147</v>
      </c>
      <c r="L20" s="43"/>
    </row>
    <row r="21" spans="1:12" ht="15" x14ac:dyDescent="0.25">
      <c r="A21" s="23"/>
      <c r="B21" s="15"/>
      <c r="C21" s="11"/>
      <c r="D21" s="6"/>
      <c r="E21" s="42" t="s">
        <v>40</v>
      </c>
      <c r="F21" s="43">
        <v>5</v>
      </c>
      <c r="G21" s="43">
        <v>1.1499999999999999</v>
      </c>
      <c r="H21" s="43">
        <v>1</v>
      </c>
      <c r="I21" s="43">
        <v>0.04</v>
      </c>
      <c r="J21" s="43">
        <v>11.8</v>
      </c>
      <c r="K21" s="44">
        <v>1052</v>
      </c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706</v>
      </c>
      <c r="G23" s="19">
        <f>SUM(G14:G22)</f>
        <v>29.22</v>
      </c>
      <c r="H23" s="19">
        <f>SUM(H14:H22)</f>
        <v>52</v>
      </c>
      <c r="I23" s="19">
        <f>SUM(I14:I22)</f>
        <v>127.03</v>
      </c>
      <c r="J23" s="19">
        <f>SUM(J14:J22)</f>
        <v>971.5999999999998</v>
      </c>
      <c r="K23" s="25"/>
      <c r="L23" s="19">
        <v>162</v>
      </c>
    </row>
    <row r="24" spans="1:12" ht="15" x14ac:dyDescent="0.2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1231</v>
      </c>
      <c r="G24" s="32">
        <f>G13+G23</f>
        <v>48.349999999999994</v>
      </c>
      <c r="H24" s="32">
        <f>H13+H23</f>
        <v>70</v>
      </c>
      <c r="I24" s="32">
        <f>I13+I23</f>
        <v>200.01999999999998</v>
      </c>
      <c r="J24" s="32">
        <f>J13+J23</f>
        <v>1508.1999999999998</v>
      </c>
      <c r="K24" s="32"/>
      <c r="L24" s="32">
        <f>L13+L23</f>
        <v>287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200</v>
      </c>
      <c r="G25" s="40">
        <v>5.62</v>
      </c>
      <c r="H25" s="40">
        <v>6</v>
      </c>
      <c r="I25" s="40">
        <v>31.68</v>
      </c>
      <c r="J25" s="40">
        <v>195.6</v>
      </c>
      <c r="K25" s="41">
        <v>235.05</v>
      </c>
      <c r="L25" s="40"/>
    </row>
    <row r="26" spans="1:12" ht="15" x14ac:dyDescent="0.25">
      <c r="A26" s="14"/>
      <c r="B26" s="15"/>
      <c r="C26" s="11"/>
      <c r="D26" s="6" t="s">
        <v>88</v>
      </c>
      <c r="E26" s="42" t="s">
        <v>95</v>
      </c>
      <c r="F26" s="43">
        <v>60</v>
      </c>
      <c r="G26" s="43">
        <v>0.05</v>
      </c>
      <c r="H26" s="43"/>
      <c r="I26" s="43">
        <v>13.54</v>
      </c>
      <c r="J26" s="43">
        <v>53.3</v>
      </c>
      <c r="K26" s="44">
        <v>1312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48</v>
      </c>
      <c r="F27" s="43">
        <v>200</v>
      </c>
      <c r="G27" s="43"/>
      <c r="H27" s="43"/>
      <c r="I27" s="43">
        <v>16</v>
      </c>
      <c r="J27" s="43">
        <v>63.8</v>
      </c>
      <c r="K27" s="44">
        <v>1188</v>
      </c>
      <c r="L27" s="43"/>
    </row>
    <row r="28" spans="1:12" ht="15" x14ac:dyDescent="0.25">
      <c r="A28" s="14"/>
      <c r="B28" s="15"/>
      <c r="C28" s="11"/>
      <c r="D28" s="7" t="s">
        <v>31</v>
      </c>
      <c r="E28" s="42" t="s">
        <v>39</v>
      </c>
      <c r="F28" s="43">
        <v>40</v>
      </c>
      <c r="G28" s="43">
        <v>3.24</v>
      </c>
      <c r="H28" s="43"/>
      <c r="I28" s="43">
        <v>19.52</v>
      </c>
      <c r="J28" s="43">
        <v>96.8</v>
      </c>
      <c r="K28" s="44">
        <v>894.01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>SUM(G25:G31)</f>
        <v>8.91</v>
      </c>
      <c r="H32" s="19">
        <f>SUM(H25:H31)</f>
        <v>6</v>
      </c>
      <c r="I32" s="19">
        <f>SUM(I25:I31)</f>
        <v>80.739999999999995</v>
      </c>
      <c r="J32" s="19">
        <f>SUM(J25:J31)</f>
        <v>409.5</v>
      </c>
      <c r="K32" s="25"/>
      <c r="L32" s="19">
        <v>125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83</v>
      </c>
      <c r="F33" s="43">
        <v>1</v>
      </c>
      <c r="G33" s="43"/>
      <c r="H33" s="43"/>
      <c r="I33" s="43">
        <v>0.01</v>
      </c>
      <c r="J33" s="43">
        <v>0.1</v>
      </c>
      <c r="K33" s="44">
        <v>1813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49</v>
      </c>
      <c r="F34" s="43">
        <v>200</v>
      </c>
      <c r="G34" s="43">
        <v>4.7</v>
      </c>
      <c r="H34" s="43">
        <v>4</v>
      </c>
      <c r="I34" s="43">
        <v>17.18</v>
      </c>
      <c r="J34" s="43">
        <v>133.30000000000001</v>
      </c>
      <c r="K34" s="44">
        <v>139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55</v>
      </c>
      <c r="F35" s="43">
        <v>90</v>
      </c>
      <c r="G35" s="43">
        <v>16.739999999999998</v>
      </c>
      <c r="H35" s="43">
        <v>18</v>
      </c>
      <c r="I35" s="43">
        <v>4.41</v>
      </c>
      <c r="J35" s="43">
        <v>191.7</v>
      </c>
      <c r="K35" s="44">
        <v>1308.02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44</v>
      </c>
      <c r="F36" s="43">
        <v>150</v>
      </c>
      <c r="G36" s="43">
        <v>6.34</v>
      </c>
      <c r="H36" s="43">
        <v>4</v>
      </c>
      <c r="I36" s="43">
        <v>37.869999999999997</v>
      </c>
      <c r="J36" s="43">
        <v>218.5</v>
      </c>
      <c r="K36" s="44">
        <v>516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68</v>
      </c>
      <c r="F37" s="43">
        <v>200</v>
      </c>
      <c r="G37" s="43">
        <v>0.35</v>
      </c>
      <c r="H37" s="43"/>
      <c r="I37" s="43">
        <v>24.36</v>
      </c>
      <c r="J37" s="43">
        <v>101.7</v>
      </c>
      <c r="K37" s="44">
        <v>928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39</v>
      </c>
      <c r="F38" s="43">
        <v>25</v>
      </c>
      <c r="G38" s="43">
        <v>2.0299999999999998</v>
      </c>
      <c r="H38" s="43"/>
      <c r="I38" s="43">
        <v>12.2</v>
      </c>
      <c r="J38" s="43">
        <v>60.5</v>
      </c>
      <c r="K38" s="44">
        <v>894.01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41</v>
      </c>
      <c r="F39" s="43">
        <v>25</v>
      </c>
      <c r="G39" s="43">
        <v>2.13</v>
      </c>
      <c r="H39" s="43">
        <v>1</v>
      </c>
      <c r="I39" s="43">
        <v>12.13</v>
      </c>
      <c r="J39" s="43">
        <v>64.8</v>
      </c>
      <c r="K39" s="44">
        <v>1147</v>
      </c>
      <c r="L39" s="43"/>
    </row>
    <row r="40" spans="1:12" ht="15" x14ac:dyDescent="0.25">
      <c r="A40" s="14"/>
      <c r="B40" s="15"/>
      <c r="C40" s="11"/>
      <c r="D40" s="7" t="s">
        <v>89</v>
      </c>
      <c r="E40" s="42" t="s">
        <v>53</v>
      </c>
      <c r="F40" s="43">
        <v>20</v>
      </c>
      <c r="G40" s="43">
        <v>0.12</v>
      </c>
      <c r="H40" s="43">
        <v>4</v>
      </c>
      <c r="I40" s="43">
        <v>1.1599999999999999</v>
      </c>
      <c r="J40" s="43">
        <v>11.1</v>
      </c>
      <c r="K40" s="44">
        <v>1126</v>
      </c>
      <c r="L40" s="43"/>
    </row>
    <row r="41" spans="1:12" ht="15" x14ac:dyDescent="0.25">
      <c r="A41" s="14"/>
      <c r="B41" s="15"/>
      <c r="C41" s="11"/>
      <c r="D41" s="7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14"/>
      <c r="B43" s="15"/>
      <c r="C43" s="11"/>
      <c r="D43" s="52"/>
      <c r="E43" s="42"/>
      <c r="F43" s="43"/>
      <c r="G43" s="43"/>
      <c r="H43" s="43"/>
      <c r="I43" s="43"/>
      <c r="J43" s="43"/>
      <c r="K43" s="44"/>
      <c r="L43" s="43"/>
    </row>
    <row r="44" spans="1:12" ht="15" x14ac:dyDescent="0.25">
      <c r="A44" s="16"/>
      <c r="B44" s="17"/>
      <c r="C44" s="8"/>
      <c r="D44" s="18" t="s">
        <v>33</v>
      </c>
      <c r="E44" s="9"/>
      <c r="F44" s="19">
        <f>SUM(F33:F43)</f>
        <v>711</v>
      </c>
      <c r="G44" s="19">
        <f>SUM(G33:G43)</f>
        <v>32.409999999999997</v>
      </c>
      <c r="H44" s="19">
        <f>SUM(H33:H43)</f>
        <v>31</v>
      </c>
      <c r="I44" s="19">
        <f>SUM(I33:I43)</f>
        <v>109.32</v>
      </c>
      <c r="J44" s="19">
        <f>SUM(J33:J43)</f>
        <v>781.7</v>
      </c>
      <c r="K44" s="25"/>
      <c r="L44" s="19">
        <v>162</v>
      </c>
    </row>
    <row r="45" spans="1:12" ht="15.75" customHeight="1" x14ac:dyDescent="0.2">
      <c r="A45" s="33">
        <f>A25</f>
        <v>1</v>
      </c>
      <c r="B45" s="33">
        <f>B25</f>
        <v>2</v>
      </c>
      <c r="C45" s="56" t="s">
        <v>4</v>
      </c>
      <c r="D45" s="57"/>
      <c r="E45" s="31"/>
      <c r="F45" s="32">
        <f>F32+F44</f>
        <v>1211</v>
      </c>
      <c r="G45" s="32">
        <f>G32+G44</f>
        <v>41.319999999999993</v>
      </c>
      <c r="H45" s="32">
        <f>H32+H44</f>
        <v>37</v>
      </c>
      <c r="I45" s="32">
        <f>I32+I44</f>
        <v>190.06</v>
      </c>
      <c r="J45" s="32">
        <f>J32+J44</f>
        <v>1191.2</v>
      </c>
      <c r="K45" s="32"/>
      <c r="L45" s="32">
        <f>L32+L44</f>
        <v>287</v>
      </c>
    </row>
    <row r="46" spans="1:12" ht="25.5" x14ac:dyDescent="0.25">
      <c r="A46" s="20">
        <v>1</v>
      </c>
      <c r="B46" s="21">
        <v>3</v>
      </c>
      <c r="C46" s="22" t="s">
        <v>20</v>
      </c>
      <c r="D46" s="5" t="s">
        <v>21</v>
      </c>
      <c r="E46" s="39" t="s">
        <v>54</v>
      </c>
      <c r="F46" s="40">
        <v>220</v>
      </c>
      <c r="G46" s="40">
        <v>7.4</v>
      </c>
      <c r="H46" s="40">
        <v>10</v>
      </c>
      <c r="I46" s="40">
        <v>31.67</v>
      </c>
      <c r="J46" s="40">
        <v>243.6</v>
      </c>
      <c r="K46" s="41">
        <v>850</v>
      </c>
      <c r="L46" s="40"/>
    </row>
    <row r="47" spans="1:12" ht="15" x14ac:dyDescent="0.25">
      <c r="A47" s="23"/>
      <c r="B47" s="15"/>
      <c r="C47" s="11"/>
      <c r="D47" s="6" t="s">
        <v>88</v>
      </c>
      <c r="E47" s="42" t="s">
        <v>79</v>
      </c>
      <c r="F47" s="43">
        <v>40</v>
      </c>
      <c r="G47" s="43">
        <v>2.11</v>
      </c>
      <c r="H47" s="43">
        <v>12</v>
      </c>
      <c r="I47" s="43">
        <v>10.88</v>
      </c>
      <c r="J47" s="43">
        <v>184</v>
      </c>
      <c r="K47" s="44">
        <v>808</v>
      </c>
      <c r="L47" s="43"/>
    </row>
    <row r="48" spans="1:12" ht="15" x14ac:dyDescent="0.25">
      <c r="A48" s="23"/>
      <c r="B48" s="15"/>
      <c r="C48" s="11"/>
      <c r="D48" s="7" t="s">
        <v>22</v>
      </c>
      <c r="E48" s="42" t="s">
        <v>48</v>
      </c>
      <c r="F48" s="43">
        <v>200</v>
      </c>
      <c r="G48" s="43"/>
      <c r="H48" s="43"/>
      <c r="I48" s="43">
        <v>16</v>
      </c>
      <c r="J48" s="43">
        <v>63.8</v>
      </c>
      <c r="K48" s="44">
        <v>1188</v>
      </c>
      <c r="L48" s="43"/>
    </row>
    <row r="49" spans="1:12" ht="15" x14ac:dyDescent="0.25">
      <c r="A49" s="23"/>
      <c r="B49" s="15"/>
      <c r="C49" s="11"/>
      <c r="D49" s="7" t="s">
        <v>31</v>
      </c>
      <c r="E49" s="42" t="s">
        <v>39</v>
      </c>
      <c r="F49" s="43">
        <v>40</v>
      </c>
      <c r="G49" s="43">
        <v>3.24</v>
      </c>
      <c r="H49" s="43"/>
      <c r="I49" s="43">
        <v>19.52</v>
      </c>
      <c r="J49" s="43">
        <v>96.8</v>
      </c>
      <c r="K49" s="44">
        <v>894.01</v>
      </c>
      <c r="L49" s="43"/>
    </row>
    <row r="50" spans="1:12" ht="15" x14ac:dyDescent="0.25">
      <c r="A50" s="23"/>
      <c r="B50" s="15"/>
      <c r="C50" s="11"/>
      <c r="D50" s="7" t="s">
        <v>24</v>
      </c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3"/>
      <c r="B51" s="15"/>
      <c r="C51" s="11"/>
      <c r="D51" s="7" t="s">
        <v>32</v>
      </c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3"/>
      <c r="B52" s="15"/>
      <c r="C52" s="11"/>
      <c r="D52" s="53"/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4"/>
      <c r="B53" s="17"/>
      <c r="C53" s="8"/>
      <c r="D53" s="18" t="s">
        <v>33</v>
      </c>
      <c r="E53" s="9"/>
      <c r="F53" s="19">
        <f>SUM(F46:F52)</f>
        <v>500</v>
      </c>
      <c r="G53" s="19">
        <f>SUM(G46:G52)</f>
        <v>12.75</v>
      </c>
      <c r="H53" s="19">
        <f>SUM(H46:H52)</f>
        <v>22</v>
      </c>
      <c r="I53" s="19">
        <f>SUM(I46:I52)</f>
        <v>78.070000000000007</v>
      </c>
      <c r="J53" s="19">
        <f>SUM(J46:J52)</f>
        <v>588.20000000000005</v>
      </c>
      <c r="K53" s="25"/>
      <c r="L53" s="19">
        <v>125</v>
      </c>
    </row>
    <row r="54" spans="1:12" ht="15" x14ac:dyDescent="0.25">
      <c r="A54" s="26">
        <f>A46</f>
        <v>1</v>
      </c>
      <c r="B54" s="13">
        <f>B46</f>
        <v>3</v>
      </c>
      <c r="C54" s="10" t="s">
        <v>25</v>
      </c>
      <c r="D54" s="7" t="s">
        <v>26</v>
      </c>
      <c r="E54" s="42" t="s">
        <v>80</v>
      </c>
      <c r="F54" s="43">
        <v>1</v>
      </c>
      <c r="G54" s="43">
        <v>0.01</v>
      </c>
      <c r="H54" s="43"/>
      <c r="I54" s="43">
        <v>0.03</v>
      </c>
      <c r="J54" s="43">
        <v>0.2</v>
      </c>
      <c r="K54" s="44">
        <v>1844</v>
      </c>
      <c r="L54" s="43"/>
    </row>
    <row r="55" spans="1:12" ht="15" x14ac:dyDescent="0.25">
      <c r="A55" s="23"/>
      <c r="B55" s="15"/>
      <c r="C55" s="11"/>
      <c r="D55" s="7" t="s">
        <v>26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27</v>
      </c>
      <c r="E56" s="42" t="s">
        <v>87</v>
      </c>
      <c r="F56" s="43">
        <v>200</v>
      </c>
      <c r="G56" s="43">
        <v>2.16</v>
      </c>
      <c r="H56" s="43">
        <v>5</v>
      </c>
      <c r="I56" s="43">
        <v>14.24</v>
      </c>
      <c r="J56" s="43">
        <v>111.3</v>
      </c>
      <c r="K56" s="44">
        <v>1030</v>
      </c>
      <c r="L56" s="43"/>
    </row>
    <row r="57" spans="1:12" ht="15" x14ac:dyDescent="0.25">
      <c r="A57" s="23"/>
      <c r="B57" s="15"/>
      <c r="C57" s="11"/>
      <c r="D57" s="7" t="s">
        <v>28</v>
      </c>
      <c r="E57" s="42" t="s">
        <v>63</v>
      </c>
      <c r="F57" s="43">
        <v>90</v>
      </c>
      <c r="G57" s="43">
        <v>14.69</v>
      </c>
      <c r="H57" s="43">
        <v>12</v>
      </c>
      <c r="I57" s="43">
        <v>8.5</v>
      </c>
      <c r="J57" s="43">
        <v>199.9</v>
      </c>
      <c r="K57" s="44">
        <v>1027.1300000000001</v>
      </c>
      <c r="L57" s="43"/>
    </row>
    <row r="58" spans="1:12" ht="15" x14ac:dyDescent="0.25">
      <c r="A58" s="23"/>
      <c r="B58" s="15"/>
      <c r="C58" s="11"/>
      <c r="D58" s="7" t="s">
        <v>29</v>
      </c>
      <c r="E58" s="42" t="s">
        <v>42</v>
      </c>
      <c r="F58" s="43">
        <v>150</v>
      </c>
      <c r="G58" s="43">
        <v>9.32</v>
      </c>
      <c r="H58" s="43">
        <v>6</v>
      </c>
      <c r="I58" s="43">
        <v>48.62</v>
      </c>
      <c r="J58" s="43">
        <v>284.60000000000002</v>
      </c>
      <c r="K58" s="44">
        <v>998</v>
      </c>
      <c r="L58" s="43"/>
    </row>
    <row r="59" spans="1:12" ht="15" x14ac:dyDescent="0.25">
      <c r="A59" s="23"/>
      <c r="B59" s="15"/>
      <c r="C59" s="11"/>
      <c r="D59" s="7" t="s">
        <v>30</v>
      </c>
      <c r="E59" s="42" t="s">
        <v>69</v>
      </c>
      <c r="F59" s="43">
        <v>200</v>
      </c>
      <c r="G59" s="43">
        <v>0.68</v>
      </c>
      <c r="H59" s="43"/>
      <c r="I59" s="43">
        <v>27.62</v>
      </c>
      <c r="J59" s="43">
        <v>128.6</v>
      </c>
      <c r="K59" s="44">
        <v>705</v>
      </c>
      <c r="L59" s="43"/>
    </row>
    <row r="60" spans="1:12" ht="15" x14ac:dyDescent="0.25">
      <c r="A60" s="23"/>
      <c r="B60" s="15"/>
      <c r="C60" s="11"/>
      <c r="D60" s="7" t="s">
        <v>31</v>
      </c>
      <c r="E60" s="42" t="s">
        <v>39</v>
      </c>
      <c r="F60" s="43">
        <v>25</v>
      </c>
      <c r="G60" s="43">
        <v>2.0299999999999998</v>
      </c>
      <c r="H60" s="43"/>
      <c r="I60" s="43">
        <v>12.2</v>
      </c>
      <c r="J60" s="43">
        <v>60.5</v>
      </c>
      <c r="K60" s="44">
        <v>894.01</v>
      </c>
      <c r="L60" s="43"/>
    </row>
    <row r="61" spans="1:12" ht="15" x14ac:dyDescent="0.25">
      <c r="A61" s="23"/>
      <c r="B61" s="15"/>
      <c r="C61" s="11"/>
      <c r="D61" s="7" t="s">
        <v>32</v>
      </c>
      <c r="E61" s="42" t="s">
        <v>41</v>
      </c>
      <c r="F61" s="43">
        <v>25</v>
      </c>
      <c r="G61" s="43">
        <v>2.13</v>
      </c>
      <c r="H61" s="43">
        <v>1</v>
      </c>
      <c r="I61" s="43">
        <v>12.13</v>
      </c>
      <c r="J61" s="43">
        <v>64.8</v>
      </c>
      <c r="K61" s="44">
        <v>1147</v>
      </c>
      <c r="L61" s="43"/>
    </row>
    <row r="62" spans="1:12" ht="15" x14ac:dyDescent="0.25">
      <c r="A62" s="23"/>
      <c r="B62" s="15"/>
      <c r="C62" s="11"/>
      <c r="D62" s="6"/>
      <c r="E62" s="42" t="s">
        <v>40</v>
      </c>
      <c r="F62" s="43">
        <v>5</v>
      </c>
      <c r="G62" s="43">
        <v>1.1499999999999999</v>
      </c>
      <c r="H62" s="43">
        <v>1</v>
      </c>
      <c r="I62" s="43">
        <v>0.04</v>
      </c>
      <c r="J62" s="43">
        <v>11.8</v>
      </c>
      <c r="K62" s="44">
        <v>1052</v>
      </c>
      <c r="L62" s="43"/>
    </row>
    <row r="63" spans="1:12" ht="15" x14ac:dyDescent="0.25">
      <c r="A63" s="23"/>
      <c r="B63" s="15"/>
      <c r="C63" s="11"/>
      <c r="D63" s="6" t="s">
        <v>81</v>
      </c>
      <c r="E63" s="42" t="s">
        <v>53</v>
      </c>
      <c r="F63" s="43">
        <v>20</v>
      </c>
      <c r="G63" s="43">
        <v>0.12</v>
      </c>
      <c r="H63" s="43">
        <v>4</v>
      </c>
      <c r="I63" s="43">
        <v>1.1599999999999999</v>
      </c>
      <c r="J63" s="43">
        <v>11.1</v>
      </c>
      <c r="K63" s="44">
        <v>1126</v>
      </c>
      <c r="L63" s="43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4"/>
      <c r="B65" s="17"/>
      <c r="C65" s="8"/>
      <c r="D65" s="18" t="s">
        <v>33</v>
      </c>
      <c r="E65" s="9"/>
      <c r="F65" s="19">
        <f>SUM(F54:F64)</f>
        <v>716</v>
      </c>
      <c r="G65" s="19">
        <f>SUM(G54:G64)</f>
        <v>32.29</v>
      </c>
      <c r="H65" s="19">
        <f>SUM(H54:H64)</f>
        <v>29</v>
      </c>
      <c r="I65" s="19">
        <f>SUM(I54:I64)</f>
        <v>124.54</v>
      </c>
      <c r="J65" s="19">
        <f>SUM(J54:J64)</f>
        <v>872.8</v>
      </c>
      <c r="K65" s="25"/>
      <c r="L65" s="19">
        <v>162</v>
      </c>
    </row>
    <row r="66" spans="1:12" ht="15.75" customHeight="1" x14ac:dyDescent="0.2">
      <c r="A66" s="29">
        <f>A46</f>
        <v>1</v>
      </c>
      <c r="B66" s="30">
        <f>B46</f>
        <v>3</v>
      </c>
      <c r="C66" s="56" t="s">
        <v>4</v>
      </c>
      <c r="D66" s="57"/>
      <c r="E66" s="31"/>
      <c r="F66" s="32">
        <f>F53+F65</f>
        <v>1216</v>
      </c>
      <c r="G66" s="32">
        <f>G53+G65</f>
        <v>45.04</v>
      </c>
      <c r="H66" s="32">
        <f>H53+H65</f>
        <v>51</v>
      </c>
      <c r="I66" s="32">
        <f>I53+I65</f>
        <v>202.61</v>
      </c>
      <c r="J66" s="32">
        <f>J53+J65</f>
        <v>1461</v>
      </c>
      <c r="K66" s="32"/>
      <c r="L66" s="32" t="s">
        <v>96</v>
      </c>
    </row>
    <row r="67" spans="1:12" ht="15" x14ac:dyDescent="0.25">
      <c r="A67" s="20">
        <v>1</v>
      </c>
      <c r="B67" s="21">
        <v>4</v>
      </c>
      <c r="C67" s="22" t="s">
        <v>20</v>
      </c>
      <c r="D67" s="5" t="s">
        <v>21</v>
      </c>
      <c r="E67" s="39" t="s">
        <v>56</v>
      </c>
      <c r="F67" s="40">
        <v>200</v>
      </c>
      <c r="G67" s="40">
        <v>7.28</v>
      </c>
      <c r="H67" s="40">
        <v>7</v>
      </c>
      <c r="I67" s="40">
        <v>26.2</v>
      </c>
      <c r="J67" s="40">
        <v>253.5</v>
      </c>
      <c r="K67" s="41">
        <v>842</v>
      </c>
      <c r="L67" s="40"/>
    </row>
    <row r="68" spans="1:12" ht="15" x14ac:dyDescent="0.25">
      <c r="A68" s="23"/>
      <c r="B68" s="15"/>
      <c r="C68" s="11"/>
      <c r="D68" s="6" t="s">
        <v>82</v>
      </c>
      <c r="E68" s="42" t="s">
        <v>60</v>
      </c>
      <c r="F68" s="43">
        <v>40</v>
      </c>
      <c r="G68" s="43">
        <v>5.58</v>
      </c>
      <c r="H68" s="43">
        <v>5</v>
      </c>
      <c r="I68" s="43">
        <v>13.71</v>
      </c>
      <c r="J68" s="43">
        <v>118.3</v>
      </c>
      <c r="K68" s="44">
        <v>810</v>
      </c>
      <c r="L68" s="43"/>
    </row>
    <row r="69" spans="1:12" ht="15" x14ac:dyDescent="0.25">
      <c r="A69" s="23"/>
      <c r="B69" s="15"/>
      <c r="C69" s="11"/>
      <c r="D69" s="7" t="s">
        <v>22</v>
      </c>
      <c r="E69" s="42" t="s">
        <v>46</v>
      </c>
      <c r="F69" s="43">
        <v>200</v>
      </c>
      <c r="G69" s="43">
        <v>0.06</v>
      </c>
      <c r="H69" s="43"/>
      <c r="I69" s="43">
        <v>15.16</v>
      </c>
      <c r="J69" s="43">
        <v>59.9</v>
      </c>
      <c r="K69" s="44">
        <v>686</v>
      </c>
      <c r="L69" s="43"/>
    </row>
    <row r="70" spans="1:12" ht="15" x14ac:dyDescent="0.25">
      <c r="A70" s="23"/>
      <c r="B70" s="15"/>
      <c r="C70" s="11"/>
      <c r="D70" s="7" t="s">
        <v>31</v>
      </c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3"/>
      <c r="B71" s="15"/>
      <c r="C71" s="11"/>
      <c r="D71" s="6" t="s">
        <v>32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24</v>
      </c>
      <c r="E72" s="42" t="s">
        <v>58</v>
      </c>
      <c r="F72" s="43">
        <v>110</v>
      </c>
      <c r="G72" s="43">
        <v>0.44</v>
      </c>
      <c r="H72" s="43"/>
      <c r="I72" s="43">
        <v>10.78</v>
      </c>
      <c r="J72" s="43">
        <v>80.7</v>
      </c>
      <c r="K72" s="44">
        <v>976</v>
      </c>
      <c r="L72" s="43"/>
    </row>
    <row r="73" spans="1:12" ht="15" x14ac:dyDescent="0.25">
      <c r="A73" s="24"/>
      <c r="B73" s="17"/>
      <c r="C73" s="8"/>
      <c r="D73" s="18" t="s">
        <v>33</v>
      </c>
      <c r="E73" s="9"/>
      <c r="F73" s="19">
        <f>SUM(F67:F72)</f>
        <v>550</v>
      </c>
      <c r="G73" s="19">
        <f>SUM(G67:G72)</f>
        <v>13.36</v>
      </c>
      <c r="H73" s="19">
        <f>SUM(H67:H72)</f>
        <v>12</v>
      </c>
      <c r="I73" s="19">
        <f>SUM(I67:I72)</f>
        <v>65.849999999999994</v>
      </c>
      <c r="J73" s="19">
        <f>SUM(J67:J72)</f>
        <v>512.4</v>
      </c>
      <c r="K73" s="25"/>
      <c r="L73" s="19">
        <v>125</v>
      </c>
    </row>
    <row r="74" spans="1:12" ht="15" x14ac:dyDescent="0.25">
      <c r="A74" s="26">
        <f>A67</f>
        <v>1</v>
      </c>
      <c r="B74" s="13">
        <f>B67</f>
        <v>4</v>
      </c>
      <c r="C74" s="10" t="s">
        <v>25</v>
      </c>
      <c r="D74" s="7" t="s">
        <v>26</v>
      </c>
      <c r="E74" s="42" t="s">
        <v>83</v>
      </c>
      <c r="F74" s="43">
        <v>1</v>
      </c>
      <c r="G74" s="43"/>
      <c r="H74" s="43"/>
      <c r="I74" s="43">
        <v>0.01</v>
      </c>
      <c r="J74" s="43">
        <v>0.1</v>
      </c>
      <c r="K74" s="44">
        <v>1813</v>
      </c>
      <c r="L74" s="43"/>
    </row>
    <row r="75" spans="1:12" ht="15" x14ac:dyDescent="0.25">
      <c r="A75" s="23"/>
      <c r="B75" s="15"/>
      <c r="C75" s="11"/>
      <c r="D75" s="7" t="s">
        <v>27</v>
      </c>
      <c r="E75" s="42" t="s">
        <v>84</v>
      </c>
      <c r="F75" s="43">
        <v>200</v>
      </c>
      <c r="G75" s="43">
        <v>1.52</v>
      </c>
      <c r="H75" s="43">
        <v>5</v>
      </c>
      <c r="I75" s="43">
        <v>10.94</v>
      </c>
      <c r="J75" s="43">
        <v>99.5</v>
      </c>
      <c r="K75" s="44">
        <v>1021</v>
      </c>
      <c r="L75" s="43"/>
    </row>
    <row r="76" spans="1:12" ht="15" x14ac:dyDescent="0.25">
      <c r="A76" s="23"/>
      <c r="B76" s="15"/>
      <c r="C76" s="11"/>
      <c r="D76" s="7" t="s">
        <v>28</v>
      </c>
      <c r="E76" s="42" t="s">
        <v>61</v>
      </c>
      <c r="F76" s="43">
        <v>90</v>
      </c>
      <c r="G76" s="43">
        <v>33.04</v>
      </c>
      <c r="H76" s="43">
        <v>6</v>
      </c>
      <c r="I76" s="43">
        <v>19.989999999999998</v>
      </c>
      <c r="J76" s="43">
        <v>150.1</v>
      </c>
      <c r="K76" s="44">
        <v>1319.01</v>
      </c>
      <c r="L76" s="43"/>
    </row>
    <row r="77" spans="1:12" ht="15" x14ac:dyDescent="0.25">
      <c r="A77" s="23"/>
      <c r="B77" s="15"/>
      <c r="C77" s="11"/>
      <c r="D77" s="7" t="s">
        <v>29</v>
      </c>
      <c r="E77" s="42" t="s">
        <v>47</v>
      </c>
      <c r="F77" s="43">
        <v>150</v>
      </c>
      <c r="G77" s="43">
        <v>3.26</v>
      </c>
      <c r="H77" s="43">
        <v>5</v>
      </c>
      <c r="I77" s="43">
        <v>22.03</v>
      </c>
      <c r="J77" s="43">
        <v>147</v>
      </c>
      <c r="K77" s="44">
        <v>995</v>
      </c>
      <c r="L77" s="43"/>
    </row>
    <row r="78" spans="1:12" ht="15" x14ac:dyDescent="0.25">
      <c r="A78" s="23"/>
      <c r="B78" s="15"/>
      <c r="C78" s="11"/>
      <c r="D78" s="7" t="s">
        <v>30</v>
      </c>
      <c r="E78" s="42" t="s">
        <v>48</v>
      </c>
      <c r="F78" s="43">
        <v>200</v>
      </c>
      <c r="G78" s="43"/>
      <c r="H78" s="43"/>
      <c r="I78" s="43">
        <v>16</v>
      </c>
      <c r="J78" s="43">
        <v>63.8</v>
      </c>
      <c r="K78" s="44">
        <v>1188</v>
      </c>
      <c r="L78" s="43"/>
    </row>
    <row r="79" spans="1:12" ht="15" x14ac:dyDescent="0.25">
      <c r="A79" s="23"/>
      <c r="B79" s="15"/>
      <c r="C79" s="11"/>
      <c r="D79" s="7" t="s">
        <v>31</v>
      </c>
      <c r="E79" s="42" t="s">
        <v>39</v>
      </c>
      <c r="F79" s="43">
        <v>30</v>
      </c>
      <c r="G79" s="43">
        <v>2.4300000000000002</v>
      </c>
      <c r="H79" s="43"/>
      <c r="I79" s="43">
        <v>14.64</v>
      </c>
      <c r="J79" s="43">
        <v>72.599999999999994</v>
      </c>
      <c r="K79" s="44">
        <v>894.01</v>
      </c>
      <c r="L79" s="43"/>
    </row>
    <row r="80" spans="1:12" ht="15" x14ac:dyDescent="0.25">
      <c r="A80" s="23"/>
      <c r="B80" s="15"/>
      <c r="C80" s="11"/>
      <c r="D80" s="7" t="s">
        <v>32</v>
      </c>
      <c r="E80" s="42" t="s">
        <v>41</v>
      </c>
      <c r="F80" s="43">
        <v>25</v>
      </c>
      <c r="G80" s="43">
        <v>2.13</v>
      </c>
      <c r="H80" s="43">
        <v>1</v>
      </c>
      <c r="I80" s="43">
        <v>12.13</v>
      </c>
      <c r="J80" s="43">
        <v>64.8</v>
      </c>
      <c r="K80" s="44">
        <v>1147</v>
      </c>
      <c r="L80" s="43"/>
    </row>
    <row r="81" spans="1:12" ht="15" x14ac:dyDescent="0.25">
      <c r="A81" s="23"/>
      <c r="B81" s="15"/>
      <c r="C81" s="11"/>
      <c r="D81" s="6"/>
      <c r="E81" s="42"/>
      <c r="F81" s="43"/>
      <c r="G81" s="43"/>
      <c r="H81" s="43"/>
      <c r="I81" s="43"/>
      <c r="J81" s="43"/>
      <c r="K81" s="44"/>
      <c r="L81" s="43"/>
    </row>
    <row r="82" spans="1:12" ht="15" x14ac:dyDescent="0.25">
      <c r="A82" s="23"/>
      <c r="B82" s="15"/>
      <c r="C82" s="11"/>
      <c r="D82" s="6"/>
      <c r="E82" s="42" t="s">
        <v>40</v>
      </c>
      <c r="F82" s="43">
        <v>5</v>
      </c>
      <c r="G82" s="43">
        <v>1.1499999999999999</v>
      </c>
      <c r="H82" s="43">
        <v>1</v>
      </c>
      <c r="I82" s="43">
        <v>0.04</v>
      </c>
      <c r="J82" s="43">
        <v>11.8</v>
      </c>
      <c r="K82" s="44">
        <v>1052</v>
      </c>
      <c r="L82" s="43"/>
    </row>
    <row r="83" spans="1:12" ht="15" x14ac:dyDescent="0.25">
      <c r="A83" s="24"/>
      <c r="B83" s="17"/>
      <c r="C83" s="8"/>
      <c r="D83" s="18" t="s">
        <v>33</v>
      </c>
      <c r="E83" s="9"/>
      <c r="F83" s="19">
        <f>SUM(F74:F82)</f>
        <v>701</v>
      </c>
      <c r="G83" s="19">
        <f>SUM(G74:G82)</f>
        <v>43.53</v>
      </c>
      <c r="H83" s="19">
        <f>SUM(H74:H82)</f>
        <v>18</v>
      </c>
      <c r="I83" s="19">
        <f>SUM(I74:I82)</f>
        <v>95.78</v>
      </c>
      <c r="J83" s="19">
        <f>SUM(J74:J82)</f>
        <v>609.69999999999993</v>
      </c>
      <c r="K83" s="25"/>
      <c r="L83" s="19">
        <v>162</v>
      </c>
    </row>
    <row r="84" spans="1:12" ht="15.75" customHeight="1" x14ac:dyDescent="0.2">
      <c r="A84" s="29">
        <f>A67</f>
        <v>1</v>
      </c>
      <c r="B84" s="30">
        <f>B67</f>
        <v>4</v>
      </c>
      <c r="C84" s="56" t="s">
        <v>4</v>
      </c>
      <c r="D84" s="57"/>
      <c r="E84" s="31"/>
      <c r="F84" s="32">
        <f>F73+F83</f>
        <v>1251</v>
      </c>
      <c r="G84" s="32">
        <f>G73+G83</f>
        <v>56.89</v>
      </c>
      <c r="H84" s="32">
        <f>H73+H83</f>
        <v>30</v>
      </c>
      <c r="I84" s="32">
        <f>I73+I83</f>
        <v>161.63</v>
      </c>
      <c r="J84" s="32">
        <f>J73+J83</f>
        <v>1122.0999999999999</v>
      </c>
      <c r="K84" s="32"/>
      <c r="L84" s="32">
        <f>L73+L83</f>
        <v>287</v>
      </c>
    </row>
    <row r="85" spans="1:12" ht="25.5" x14ac:dyDescent="0.25">
      <c r="A85" s="20">
        <v>1</v>
      </c>
      <c r="B85" s="21">
        <v>5</v>
      </c>
      <c r="C85" s="22" t="s">
        <v>20</v>
      </c>
      <c r="D85" s="5" t="s">
        <v>21</v>
      </c>
      <c r="E85" s="39" t="s">
        <v>70</v>
      </c>
      <c r="F85" s="40">
        <v>200</v>
      </c>
      <c r="G85" s="40">
        <v>6.01</v>
      </c>
      <c r="H85" s="40">
        <v>7</v>
      </c>
      <c r="I85" s="40">
        <v>25.23</v>
      </c>
      <c r="J85" s="40">
        <v>200.2</v>
      </c>
      <c r="K85" s="41">
        <v>1013</v>
      </c>
      <c r="L85" s="40"/>
    </row>
    <row r="86" spans="1:12" ht="15" x14ac:dyDescent="0.25">
      <c r="A86" s="23"/>
      <c r="B86" s="15"/>
      <c r="C86" s="11"/>
      <c r="D86" s="6" t="s">
        <v>52</v>
      </c>
      <c r="E86" s="42" t="s">
        <v>97</v>
      </c>
      <c r="F86" s="43">
        <v>70</v>
      </c>
      <c r="G86" s="43">
        <v>2.67</v>
      </c>
      <c r="H86" s="43">
        <v>3</v>
      </c>
      <c r="I86" s="43">
        <v>6.21</v>
      </c>
      <c r="J86" s="43">
        <v>71.900000000000006</v>
      </c>
      <c r="K86" s="44">
        <v>1330.23</v>
      </c>
      <c r="L86" s="43"/>
    </row>
    <row r="87" spans="1:12" ht="15" x14ac:dyDescent="0.25">
      <c r="A87" s="23"/>
      <c r="B87" s="15"/>
      <c r="C87" s="11"/>
      <c r="D87" s="7" t="s">
        <v>22</v>
      </c>
      <c r="E87" s="42" t="s">
        <v>48</v>
      </c>
      <c r="F87" s="43">
        <v>200</v>
      </c>
      <c r="G87" s="43"/>
      <c r="H87" s="43"/>
      <c r="I87" s="43">
        <v>16</v>
      </c>
      <c r="J87" s="43">
        <v>63.8</v>
      </c>
      <c r="K87" s="44">
        <v>1188</v>
      </c>
      <c r="L87" s="43"/>
    </row>
    <row r="88" spans="1:12" ht="15" x14ac:dyDescent="0.25">
      <c r="A88" s="23"/>
      <c r="B88" s="15"/>
      <c r="C88" s="11"/>
      <c r="D88" s="51" t="s">
        <v>31</v>
      </c>
      <c r="E88" s="42" t="s">
        <v>39</v>
      </c>
      <c r="F88" s="43">
        <v>20</v>
      </c>
      <c r="G88" s="43">
        <v>1.62</v>
      </c>
      <c r="H88" s="43"/>
      <c r="I88" s="43">
        <v>9.76</v>
      </c>
      <c r="J88" s="43">
        <v>48.4</v>
      </c>
      <c r="K88" s="44">
        <v>894.01</v>
      </c>
      <c r="L88" s="43"/>
    </row>
    <row r="89" spans="1:12" ht="15" x14ac:dyDescent="0.25">
      <c r="A89" s="23"/>
      <c r="B89" s="15"/>
      <c r="C89" s="11"/>
      <c r="D89" s="7" t="s">
        <v>24</v>
      </c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6" t="s">
        <v>32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4"/>
      <c r="B92" s="17"/>
      <c r="C92" s="8"/>
      <c r="D92" s="18" t="s">
        <v>33</v>
      </c>
      <c r="E92" s="9"/>
      <c r="F92" s="19">
        <f>SUM(F85:F91)</f>
        <v>490</v>
      </c>
      <c r="G92" s="19">
        <f>SUM(G85:G91)</f>
        <v>10.3</v>
      </c>
      <c r="H92" s="19">
        <f>SUM(H85:H91)</f>
        <v>10</v>
      </c>
      <c r="I92" s="19">
        <f>SUM(I85:I91)</f>
        <v>57.199999999999996</v>
      </c>
      <c r="J92" s="19">
        <f>SUM(J85:J91)</f>
        <v>384.3</v>
      </c>
      <c r="K92" s="25"/>
      <c r="L92" s="19">
        <v>125</v>
      </c>
    </row>
    <row r="93" spans="1:12" ht="15" x14ac:dyDescent="0.25">
      <c r="A93" s="26">
        <f>A85</f>
        <v>1</v>
      </c>
      <c r="B93" s="13">
        <f>B85</f>
        <v>5</v>
      </c>
      <c r="C93" s="10" t="s">
        <v>25</v>
      </c>
      <c r="D93" s="7" t="s">
        <v>26</v>
      </c>
      <c r="E93" s="42" t="s">
        <v>80</v>
      </c>
      <c r="F93" s="43">
        <v>1</v>
      </c>
      <c r="G93" s="43">
        <v>0.01</v>
      </c>
      <c r="H93" s="43"/>
      <c r="I93" s="43">
        <v>0.03</v>
      </c>
      <c r="J93" s="43">
        <v>0.2</v>
      </c>
      <c r="K93" s="44">
        <v>1844</v>
      </c>
      <c r="L93" s="43"/>
    </row>
    <row r="94" spans="1:12" ht="15" x14ac:dyDescent="0.25">
      <c r="A94" s="23"/>
      <c r="B94" s="15"/>
      <c r="C94" s="11"/>
      <c r="D94" s="7" t="s">
        <v>27</v>
      </c>
      <c r="E94" s="42" t="s">
        <v>71</v>
      </c>
      <c r="F94" s="43">
        <v>200</v>
      </c>
      <c r="G94" s="43">
        <v>1.52</v>
      </c>
      <c r="H94" s="43">
        <v>5</v>
      </c>
      <c r="I94" s="43">
        <v>7.31</v>
      </c>
      <c r="J94" s="43">
        <v>106</v>
      </c>
      <c r="K94" s="44">
        <v>124</v>
      </c>
      <c r="L94" s="43"/>
    </row>
    <row r="95" spans="1:12" ht="15" x14ac:dyDescent="0.25">
      <c r="A95" s="23"/>
      <c r="B95" s="15"/>
      <c r="C95" s="11"/>
      <c r="D95" s="7" t="s">
        <v>28</v>
      </c>
      <c r="E95" s="42" t="s">
        <v>90</v>
      </c>
      <c r="F95" s="43">
        <v>100</v>
      </c>
      <c r="G95" s="43">
        <v>17.329999999999998</v>
      </c>
      <c r="H95" s="43">
        <v>5</v>
      </c>
      <c r="I95" s="43">
        <v>3.59</v>
      </c>
      <c r="J95" s="43">
        <v>132.19999999999999</v>
      </c>
      <c r="K95" s="44">
        <v>1296</v>
      </c>
      <c r="L95" s="43"/>
    </row>
    <row r="96" spans="1:12" ht="15" x14ac:dyDescent="0.25">
      <c r="A96" s="23"/>
      <c r="B96" s="15"/>
      <c r="C96" s="11"/>
      <c r="D96" s="7" t="s">
        <v>29</v>
      </c>
      <c r="E96" s="42" t="s">
        <v>43</v>
      </c>
      <c r="F96" s="43">
        <v>150</v>
      </c>
      <c r="G96" s="43">
        <v>3.6</v>
      </c>
      <c r="H96" s="43">
        <v>6</v>
      </c>
      <c r="I96" s="43">
        <v>37.049999999999997</v>
      </c>
      <c r="J96" s="43">
        <v>220.4</v>
      </c>
      <c r="K96" s="44">
        <v>512</v>
      </c>
      <c r="L96" s="43"/>
    </row>
    <row r="97" spans="1:12" ht="15" x14ac:dyDescent="0.25">
      <c r="A97" s="23"/>
      <c r="B97" s="15"/>
      <c r="C97" s="11"/>
      <c r="D97" s="7" t="s">
        <v>30</v>
      </c>
      <c r="E97" s="42" t="s">
        <v>85</v>
      </c>
      <c r="F97" s="43">
        <v>200</v>
      </c>
      <c r="G97" s="43">
        <v>0.11</v>
      </c>
      <c r="H97" s="43"/>
      <c r="I97" s="43">
        <v>23.88</v>
      </c>
      <c r="J97" s="43">
        <v>99.1</v>
      </c>
      <c r="K97" s="44">
        <v>912</v>
      </c>
      <c r="L97" s="43"/>
    </row>
    <row r="98" spans="1:12" ht="15" x14ac:dyDescent="0.25">
      <c r="A98" s="23"/>
      <c r="B98" s="15"/>
      <c r="C98" s="11"/>
      <c r="D98" s="7" t="s">
        <v>31</v>
      </c>
      <c r="E98" s="42" t="s">
        <v>39</v>
      </c>
      <c r="F98" s="43">
        <v>25</v>
      </c>
      <c r="G98" s="43">
        <v>2.68</v>
      </c>
      <c r="H98" s="43">
        <v>1</v>
      </c>
      <c r="I98" s="43">
        <v>20.83</v>
      </c>
      <c r="J98" s="43">
        <v>71</v>
      </c>
      <c r="K98" s="44">
        <v>897</v>
      </c>
      <c r="L98" s="43"/>
    </row>
    <row r="99" spans="1:12" ht="15" x14ac:dyDescent="0.25">
      <c r="A99" s="23"/>
      <c r="B99" s="15"/>
      <c r="C99" s="11"/>
      <c r="D99" s="7" t="s">
        <v>32</v>
      </c>
      <c r="E99" s="42" t="s">
        <v>41</v>
      </c>
      <c r="F99" s="43">
        <v>25</v>
      </c>
      <c r="G99" s="43">
        <v>2.13</v>
      </c>
      <c r="H99" s="43">
        <v>1</v>
      </c>
      <c r="I99" s="43">
        <v>12.13</v>
      </c>
      <c r="J99" s="43">
        <v>64.8</v>
      </c>
      <c r="K99" s="44">
        <v>1147</v>
      </c>
      <c r="L99" s="43"/>
    </row>
    <row r="100" spans="1:12" ht="15" x14ac:dyDescent="0.25">
      <c r="A100" s="23"/>
      <c r="B100" s="15"/>
      <c r="C100" s="11"/>
      <c r="D100" s="6"/>
      <c r="E100" s="42" t="s">
        <v>40</v>
      </c>
      <c r="F100" s="43">
        <v>5</v>
      </c>
      <c r="G100" s="43">
        <v>1.1499999999999999</v>
      </c>
      <c r="H100" s="43">
        <v>1</v>
      </c>
      <c r="I100" s="43">
        <v>0.04</v>
      </c>
      <c r="J100" s="43">
        <v>11.8</v>
      </c>
      <c r="K100" s="44">
        <v>1052</v>
      </c>
      <c r="L100" s="43"/>
    </row>
    <row r="101" spans="1:12" ht="15" x14ac:dyDescent="0.25">
      <c r="A101" s="23"/>
      <c r="B101" s="15"/>
      <c r="C101" s="11"/>
      <c r="D101" s="6" t="s">
        <v>81</v>
      </c>
      <c r="E101" s="42"/>
      <c r="F101" s="43"/>
      <c r="G101" s="43"/>
      <c r="H101" s="43"/>
      <c r="I101" s="43"/>
      <c r="J101" s="43"/>
      <c r="K101" s="44"/>
      <c r="L101" s="43"/>
    </row>
    <row r="102" spans="1:12" ht="15" x14ac:dyDescent="0.25">
      <c r="A102" s="24"/>
      <c r="B102" s="17"/>
      <c r="C102" s="8"/>
      <c r="D102" s="18" t="s">
        <v>33</v>
      </c>
      <c r="E102" s="9"/>
      <c r="F102" s="19">
        <f>SUM(F93:F101)</f>
        <v>706</v>
      </c>
      <c r="G102" s="19">
        <f>SUM(G93:G101)</f>
        <v>28.529999999999998</v>
      </c>
      <c r="H102" s="19">
        <f>SUM(H93:H101)</f>
        <v>19</v>
      </c>
      <c r="I102" s="19">
        <f>SUM(I93:I101)</f>
        <v>104.86</v>
      </c>
      <c r="J102" s="19">
        <f>SUM(J93:J101)</f>
        <v>705.49999999999989</v>
      </c>
      <c r="K102" s="25"/>
      <c r="L102" s="19">
        <v>162</v>
      </c>
    </row>
    <row r="103" spans="1:12" ht="15.75" customHeight="1" thickBot="1" x14ac:dyDescent="0.25">
      <c r="A103" s="29">
        <f>A85</f>
        <v>1</v>
      </c>
      <c r="B103" s="30">
        <f>B85</f>
        <v>5</v>
      </c>
      <c r="C103" s="56" t="s">
        <v>4</v>
      </c>
      <c r="D103" s="57"/>
      <c r="E103" s="31"/>
      <c r="F103" s="32">
        <f>F92+F102</f>
        <v>1196</v>
      </c>
      <c r="G103" s="32">
        <f>G92+G102</f>
        <v>38.83</v>
      </c>
      <c r="H103" s="32">
        <f>H92+H102</f>
        <v>29</v>
      </c>
      <c r="I103" s="32">
        <f>I92+I102</f>
        <v>162.06</v>
      </c>
      <c r="J103" s="32">
        <f>J92+J102</f>
        <v>1089.8</v>
      </c>
      <c r="K103" s="32"/>
      <c r="L103" s="32">
        <f>L92+L102</f>
        <v>287</v>
      </c>
    </row>
    <row r="104" spans="1:12" ht="25.5" x14ac:dyDescent="0.25">
      <c r="A104" s="20">
        <v>2</v>
      </c>
      <c r="B104" s="21">
        <v>1</v>
      </c>
      <c r="C104" s="22" t="s">
        <v>20</v>
      </c>
      <c r="D104" s="5" t="s">
        <v>21</v>
      </c>
      <c r="E104" s="39" t="s">
        <v>50</v>
      </c>
      <c r="F104" s="40">
        <v>200</v>
      </c>
      <c r="G104" s="40">
        <v>5.62</v>
      </c>
      <c r="H104" s="40">
        <v>6</v>
      </c>
      <c r="I104" s="40">
        <v>31.68</v>
      </c>
      <c r="J104" s="40">
        <v>195.6</v>
      </c>
      <c r="K104" s="41">
        <v>235.05</v>
      </c>
      <c r="L104" s="40"/>
    </row>
    <row r="105" spans="1:12" ht="15" x14ac:dyDescent="0.2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7" t="s">
        <v>22</v>
      </c>
      <c r="E106" s="42" t="s">
        <v>48</v>
      </c>
      <c r="F106" s="43">
        <v>200</v>
      </c>
      <c r="G106" s="43"/>
      <c r="H106" s="43"/>
      <c r="I106" s="43">
        <v>16</v>
      </c>
      <c r="J106" s="43">
        <v>63.8</v>
      </c>
      <c r="K106" s="44">
        <v>1188</v>
      </c>
      <c r="L106" s="43"/>
    </row>
    <row r="107" spans="1:12" ht="15" x14ac:dyDescent="0.25">
      <c r="A107" s="23"/>
      <c r="B107" s="15"/>
      <c r="C107" s="11"/>
      <c r="D107" s="7" t="s">
        <v>31</v>
      </c>
      <c r="E107" s="42" t="s">
        <v>39</v>
      </c>
      <c r="F107" s="43">
        <v>40</v>
      </c>
      <c r="G107" s="43">
        <v>3.24</v>
      </c>
      <c r="H107" s="43"/>
      <c r="I107" s="43">
        <v>19.52</v>
      </c>
      <c r="J107" s="43">
        <v>96.8</v>
      </c>
      <c r="K107" s="44">
        <v>894.01</v>
      </c>
      <c r="L107" s="43"/>
    </row>
    <row r="108" spans="1:12" ht="15" x14ac:dyDescent="0.25">
      <c r="A108" s="23"/>
      <c r="B108" s="15"/>
      <c r="C108" s="11"/>
      <c r="D108" s="7" t="s">
        <v>24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6" t="s">
        <v>32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52</v>
      </c>
      <c r="E110" s="42" t="s">
        <v>65</v>
      </c>
      <c r="F110" s="43">
        <v>60</v>
      </c>
      <c r="G110" s="43">
        <v>4.5</v>
      </c>
      <c r="H110" s="43">
        <v>6</v>
      </c>
      <c r="I110" s="43">
        <v>34</v>
      </c>
      <c r="J110" s="43">
        <v>244.2</v>
      </c>
      <c r="K110" s="44">
        <v>1141.0899999999999</v>
      </c>
      <c r="L110" s="43"/>
    </row>
    <row r="111" spans="1:12" ht="15" x14ac:dyDescent="0.25">
      <c r="A111" s="24"/>
      <c r="B111" s="17"/>
      <c r="C111" s="8"/>
      <c r="D111" s="18" t="s">
        <v>33</v>
      </c>
      <c r="E111" s="9"/>
      <c r="F111" s="19">
        <f>SUM(F104:F110)</f>
        <v>500</v>
      </c>
      <c r="G111" s="19">
        <f t="shared" ref="G111:J111" si="0">SUM(G104:G110)</f>
        <v>13.36</v>
      </c>
      <c r="H111" s="19">
        <f t="shared" si="0"/>
        <v>12</v>
      </c>
      <c r="I111" s="19">
        <f t="shared" si="0"/>
        <v>101.2</v>
      </c>
      <c r="J111" s="19">
        <f t="shared" si="0"/>
        <v>600.4</v>
      </c>
      <c r="K111" s="25"/>
      <c r="L111" s="19">
        <v>125</v>
      </c>
    </row>
    <row r="112" spans="1:12" ht="15" x14ac:dyDescent="0.25">
      <c r="A112" s="26">
        <f>A104</f>
        <v>2</v>
      </c>
      <c r="B112" s="13">
        <f>B104</f>
        <v>1</v>
      </c>
      <c r="C112" s="10" t="s">
        <v>25</v>
      </c>
      <c r="D112" s="7" t="s">
        <v>26</v>
      </c>
      <c r="E112" s="42" t="s">
        <v>80</v>
      </c>
      <c r="F112" s="43">
        <v>1</v>
      </c>
      <c r="G112" s="43">
        <v>0.01</v>
      </c>
      <c r="H112" s="43"/>
      <c r="I112" s="43">
        <v>0.03</v>
      </c>
      <c r="J112" s="43">
        <v>0.2</v>
      </c>
      <c r="K112" s="44">
        <v>1844</v>
      </c>
      <c r="L112" s="43"/>
    </row>
    <row r="113" spans="1:12" ht="15" x14ac:dyDescent="0.25">
      <c r="A113" s="23"/>
      <c r="B113" s="15"/>
      <c r="C113" s="11"/>
      <c r="D113" s="7" t="s">
        <v>27</v>
      </c>
      <c r="E113" s="42" t="s">
        <v>72</v>
      </c>
      <c r="F113" s="43">
        <v>200</v>
      </c>
      <c r="G113" s="43">
        <v>6.17</v>
      </c>
      <c r="H113" s="43">
        <v>2</v>
      </c>
      <c r="I113" s="43">
        <v>18.059999999999999</v>
      </c>
      <c r="J113" s="43">
        <v>113.3</v>
      </c>
      <c r="K113" s="44">
        <v>1049</v>
      </c>
      <c r="L113" s="43"/>
    </row>
    <row r="114" spans="1:12" ht="15" x14ac:dyDescent="0.25">
      <c r="A114" s="23"/>
      <c r="B114" s="15"/>
      <c r="C114" s="11"/>
      <c r="D114" s="7" t="s">
        <v>28</v>
      </c>
      <c r="E114" s="42" t="s">
        <v>63</v>
      </c>
      <c r="F114" s="43">
        <v>90</v>
      </c>
      <c r="G114" s="43">
        <v>14.69</v>
      </c>
      <c r="H114" s="43">
        <v>12</v>
      </c>
      <c r="I114" s="43">
        <v>8.5</v>
      </c>
      <c r="J114" s="43">
        <v>199.9</v>
      </c>
      <c r="K114" s="44">
        <v>1027.1300000000001</v>
      </c>
      <c r="L114" s="43"/>
    </row>
    <row r="115" spans="1:12" ht="15" x14ac:dyDescent="0.25">
      <c r="A115" s="23"/>
      <c r="B115" s="15"/>
      <c r="C115" s="11"/>
      <c r="D115" s="7" t="s">
        <v>29</v>
      </c>
      <c r="E115" s="42" t="s">
        <v>44</v>
      </c>
      <c r="F115" s="43">
        <v>150</v>
      </c>
      <c r="G115" s="43">
        <v>6.34</v>
      </c>
      <c r="H115" s="43">
        <v>4</v>
      </c>
      <c r="I115" s="43">
        <v>37.869999999999997</v>
      </c>
      <c r="J115" s="43">
        <v>218.5</v>
      </c>
      <c r="K115" s="44">
        <v>516</v>
      </c>
      <c r="L115" s="43"/>
    </row>
    <row r="116" spans="1:12" ht="15" x14ac:dyDescent="0.25">
      <c r="A116" s="23"/>
      <c r="B116" s="15"/>
      <c r="C116" s="11"/>
      <c r="D116" s="7" t="s">
        <v>30</v>
      </c>
      <c r="E116" s="42" t="s">
        <v>67</v>
      </c>
      <c r="F116" s="43">
        <v>200</v>
      </c>
      <c r="G116" s="43">
        <v>0.24</v>
      </c>
      <c r="H116" s="43"/>
      <c r="I116" s="43">
        <v>27.7</v>
      </c>
      <c r="J116" s="43">
        <v>114.3</v>
      </c>
      <c r="K116" s="44">
        <v>1242</v>
      </c>
      <c r="L116" s="43"/>
    </row>
    <row r="117" spans="1:12" ht="15" x14ac:dyDescent="0.25">
      <c r="A117" s="23"/>
      <c r="B117" s="15"/>
      <c r="C117" s="11"/>
      <c r="D117" s="7" t="s">
        <v>31</v>
      </c>
      <c r="E117" s="42" t="s">
        <v>39</v>
      </c>
      <c r="F117" s="43">
        <v>25</v>
      </c>
      <c r="G117" s="43">
        <v>2.0299999999999998</v>
      </c>
      <c r="H117" s="43"/>
      <c r="I117" s="43">
        <v>12.2</v>
      </c>
      <c r="J117" s="43">
        <v>60.5</v>
      </c>
      <c r="K117" s="44">
        <v>894.01</v>
      </c>
      <c r="L117" s="43"/>
    </row>
    <row r="118" spans="1:12" ht="15" x14ac:dyDescent="0.25">
      <c r="A118" s="23"/>
      <c r="B118" s="15"/>
      <c r="C118" s="11"/>
      <c r="D118" s="7" t="s">
        <v>32</v>
      </c>
      <c r="E118" s="42" t="s">
        <v>41</v>
      </c>
      <c r="F118" s="43">
        <v>25</v>
      </c>
      <c r="G118" s="43">
        <v>2.13</v>
      </c>
      <c r="H118" s="43">
        <v>1</v>
      </c>
      <c r="I118" s="43">
        <v>12.13</v>
      </c>
      <c r="J118" s="43">
        <v>64.8</v>
      </c>
      <c r="K118" s="44">
        <v>1147</v>
      </c>
      <c r="L118" s="43"/>
    </row>
    <row r="119" spans="1:12" ht="15" x14ac:dyDescent="0.25">
      <c r="A119" s="23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23"/>
      <c r="B120" s="15"/>
      <c r="C120" s="11"/>
      <c r="D120" s="6" t="s">
        <v>26</v>
      </c>
      <c r="E120" s="42" t="s">
        <v>45</v>
      </c>
      <c r="F120" s="43">
        <v>10</v>
      </c>
      <c r="G120" s="43">
        <v>1.3</v>
      </c>
      <c r="H120" s="43"/>
      <c r="I120" s="43">
        <v>7.81</v>
      </c>
      <c r="J120" s="43">
        <v>40</v>
      </c>
      <c r="K120" s="44">
        <v>943</v>
      </c>
      <c r="L120" s="43"/>
    </row>
    <row r="121" spans="1:12" ht="15" x14ac:dyDescent="0.25">
      <c r="A121" s="24"/>
      <c r="B121" s="17"/>
      <c r="C121" s="8"/>
      <c r="D121" s="18" t="s">
        <v>33</v>
      </c>
      <c r="E121" s="9"/>
      <c r="F121" s="19">
        <f>SUM(F112:F120)</f>
        <v>701</v>
      </c>
      <c r="G121" s="19">
        <f t="shared" ref="G121:J121" si="1">SUM(G112:G120)</f>
        <v>32.909999999999997</v>
      </c>
      <c r="H121" s="19">
        <f t="shared" si="1"/>
        <v>19</v>
      </c>
      <c r="I121" s="19">
        <f t="shared" si="1"/>
        <v>124.3</v>
      </c>
      <c r="J121" s="19">
        <f t="shared" si="1"/>
        <v>811.49999999999989</v>
      </c>
      <c r="K121" s="25"/>
      <c r="L121" s="19">
        <v>162</v>
      </c>
    </row>
    <row r="122" spans="1:12" ht="15.75" thickBot="1" x14ac:dyDescent="0.25">
      <c r="A122" s="29">
        <f>A104</f>
        <v>2</v>
      </c>
      <c r="B122" s="30">
        <f>B104</f>
        <v>1</v>
      </c>
      <c r="C122" s="56" t="s">
        <v>4</v>
      </c>
      <c r="D122" s="57"/>
      <c r="E122" s="31"/>
      <c r="F122" s="32">
        <f>F111+F121</f>
        <v>1201</v>
      </c>
      <c r="G122" s="32">
        <f t="shared" ref="G122" si="2">G111+G121</f>
        <v>46.269999999999996</v>
      </c>
      <c r="H122" s="32">
        <f t="shared" ref="H122" si="3">H111+H121</f>
        <v>31</v>
      </c>
      <c r="I122" s="32">
        <f t="shared" ref="I122" si="4">I111+I121</f>
        <v>225.5</v>
      </c>
      <c r="J122" s="32">
        <f t="shared" ref="J122:L122" si="5">J111+J121</f>
        <v>1411.8999999999999</v>
      </c>
      <c r="K122" s="32"/>
      <c r="L122" s="32">
        <f t="shared" si="5"/>
        <v>287</v>
      </c>
    </row>
    <row r="123" spans="1:12" ht="15" x14ac:dyDescent="0.25">
      <c r="A123" s="14">
        <v>2</v>
      </c>
      <c r="B123" s="15">
        <v>2</v>
      </c>
      <c r="C123" s="22" t="s">
        <v>20</v>
      </c>
      <c r="D123" s="5" t="s">
        <v>21</v>
      </c>
      <c r="E123" s="39" t="s">
        <v>91</v>
      </c>
      <c r="F123" s="40">
        <v>200</v>
      </c>
      <c r="G123" s="40">
        <v>7.2</v>
      </c>
      <c r="H123" s="40">
        <v>8</v>
      </c>
      <c r="I123" s="40">
        <v>33.6</v>
      </c>
      <c r="J123" s="40">
        <v>240</v>
      </c>
      <c r="K123" s="41">
        <v>823</v>
      </c>
      <c r="L123" s="40"/>
    </row>
    <row r="124" spans="1:12" ht="15" x14ac:dyDescent="0.25">
      <c r="A124" s="14"/>
      <c r="B124" s="15"/>
      <c r="C124" s="11"/>
      <c r="D124" s="62" t="s">
        <v>52</v>
      </c>
      <c r="E124" s="42" t="s">
        <v>98</v>
      </c>
      <c r="F124" s="43">
        <v>80</v>
      </c>
      <c r="G124" s="43">
        <v>9.36</v>
      </c>
      <c r="H124" s="43">
        <v>9</v>
      </c>
      <c r="I124" s="43">
        <v>318.22000000000003</v>
      </c>
      <c r="J124" s="43">
        <v>560</v>
      </c>
      <c r="K124" s="44">
        <v>677.25</v>
      </c>
      <c r="L124" s="43"/>
    </row>
    <row r="125" spans="1:12" ht="15" x14ac:dyDescent="0.25">
      <c r="A125" s="14"/>
      <c r="B125" s="15"/>
      <c r="C125" s="11"/>
      <c r="D125" s="7" t="s">
        <v>22</v>
      </c>
      <c r="E125" s="42" t="s">
        <v>48</v>
      </c>
      <c r="F125" s="43">
        <v>200</v>
      </c>
      <c r="G125" s="43"/>
      <c r="H125" s="43"/>
      <c r="I125" s="43">
        <v>16</v>
      </c>
      <c r="J125" s="43">
        <v>63.8</v>
      </c>
      <c r="K125" s="44">
        <v>1188</v>
      </c>
      <c r="L125" s="43"/>
    </row>
    <row r="126" spans="1:12" ht="15" x14ac:dyDescent="0.25">
      <c r="A126" s="14"/>
      <c r="B126" s="15"/>
      <c r="C126" s="11"/>
      <c r="D126" s="7" t="s">
        <v>31</v>
      </c>
      <c r="E126" s="42" t="s">
        <v>39</v>
      </c>
      <c r="F126" s="43">
        <v>20</v>
      </c>
      <c r="G126" s="43">
        <v>2.14</v>
      </c>
      <c r="H126" s="43">
        <v>1</v>
      </c>
      <c r="I126" s="43">
        <v>16.66</v>
      </c>
      <c r="J126" s="43">
        <v>56.8</v>
      </c>
      <c r="K126" s="44">
        <v>897</v>
      </c>
      <c r="L126" s="43"/>
    </row>
    <row r="127" spans="1:12" ht="15" x14ac:dyDescent="0.25">
      <c r="A127" s="14"/>
      <c r="B127" s="15"/>
      <c r="C127" s="11"/>
      <c r="D127" s="7" t="s">
        <v>24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4"/>
      <c r="B128" s="15"/>
      <c r="C128" s="11"/>
      <c r="D128" s="6" t="s">
        <v>23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53"/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6"/>
      <c r="B131" s="17"/>
      <c r="C131" s="8"/>
      <c r="D131" s="18" t="s">
        <v>33</v>
      </c>
      <c r="E131" s="9"/>
      <c r="F131" s="19">
        <f>SUM(F123:F130)</f>
        <v>500</v>
      </c>
      <c r="G131" s="19">
        <f>SUM(G123:G130)</f>
        <v>18.7</v>
      </c>
      <c r="H131" s="19">
        <f>SUM(H123:H130)</f>
        <v>18</v>
      </c>
      <c r="I131" s="19">
        <f>SUM(I123:I130)</f>
        <v>384.48000000000008</v>
      </c>
      <c r="J131" s="19">
        <f>SUM(J123:J130)</f>
        <v>920.59999999999991</v>
      </c>
      <c r="K131" s="25"/>
      <c r="L131" s="19">
        <v>125</v>
      </c>
    </row>
    <row r="132" spans="1:12" ht="15" x14ac:dyDescent="0.25">
      <c r="A132" s="13">
        <f>A123</f>
        <v>2</v>
      </c>
      <c r="B132" s="13">
        <f>B123</f>
        <v>2</v>
      </c>
      <c r="C132" s="10" t="s">
        <v>25</v>
      </c>
      <c r="D132" s="7" t="s">
        <v>26</v>
      </c>
      <c r="E132" s="42" t="s">
        <v>83</v>
      </c>
      <c r="F132" s="43">
        <v>1</v>
      </c>
      <c r="G132" s="43"/>
      <c r="H132" s="43"/>
      <c r="I132" s="43">
        <v>0.01</v>
      </c>
      <c r="J132" s="43">
        <v>0.1</v>
      </c>
      <c r="K132" s="44">
        <v>1813</v>
      </c>
      <c r="L132" s="43"/>
    </row>
    <row r="133" spans="1:12" ht="15" x14ac:dyDescent="0.25">
      <c r="A133" s="14"/>
      <c r="B133" s="15"/>
      <c r="C133" s="11"/>
      <c r="D133" s="7" t="s">
        <v>27</v>
      </c>
      <c r="E133" s="42" t="s">
        <v>73</v>
      </c>
      <c r="F133" s="43">
        <v>200</v>
      </c>
      <c r="G133" s="43">
        <v>1.82</v>
      </c>
      <c r="H133" s="43">
        <v>5</v>
      </c>
      <c r="I133" s="43">
        <v>11.08</v>
      </c>
      <c r="J133" s="43">
        <v>96.7</v>
      </c>
      <c r="K133" s="44">
        <v>1175</v>
      </c>
      <c r="L133" s="43"/>
    </row>
    <row r="134" spans="1:12" ht="15" x14ac:dyDescent="0.25">
      <c r="A134" s="14"/>
      <c r="B134" s="15"/>
      <c r="C134" s="11"/>
      <c r="D134" s="7" t="s">
        <v>28</v>
      </c>
      <c r="E134" s="42" t="s">
        <v>74</v>
      </c>
      <c r="F134" s="43">
        <v>250</v>
      </c>
      <c r="G134" s="43">
        <v>15.72</v>
      </c>
      <c r="H134" s="43">
        <v>15</v>
      </c>
      <c r="I134" s="43">
        <v>48.42</v>
      </c>
      <c r="J134" s="43">
        <v>386.8</v>
      </c>
      <c r="K134" s="44">
        <v>1020</v>
      </c>
      <c r="L134" s="43"/>
    </row>
    <row r="135" spans="1:12" ht="15" x14ac:dyDescent="0.25">
      <c r="A135" s="14"/>
      <c r="B135" s="15"/>
      <c r="C135" s="11"/>
      <c r="D135" s="7" t="s">
        <v>29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7" t="s">
        <v>30</v>
      </c>
      <c r="E136" s="42" t="s">
        <v>68</v>
      </c>
      <c r="F136" s="43">
        <v>200</v>
      </c>
      <c r="G136" s="43">
        <v>0.35</v>
      </c>
      <c r="H136" s="43"/>
      <c r="I136" s="43">
        <v>24.36</v>
      </c>
      <c r="J136" s="43">
        <v>101.7</v>
      </c>
      <c r="K136" s="44">
        <v>928</v>
      </c>
      <c r="L136" s="43"/>
    </row>
    <row r="137" spans="1:12" ht="15" x14ac:dyDescent="0.25">
      <c r="A137" s="14"/>
      <c r="B137" s="15"/>
      <c r="C137" s="11"/>
      <c r="D137" s="7" t="s">
        <v>31</v>
      </c>
      <c r="E137" s="42" t="s">
        <v>39</v>
      </c>
      <c r="F137" s="43">
        <v>25</v>
      </c>
      <c r="G137" s="43">
        <v>2.0299999999999998</v>
      </c>
      <c r="H137" s="43"/>
      <c r="I137" s="43">
        <v>12.2</v>
      </c>
      <c r="J137" s="43">
        <v>60.5</v>
      </c>
      <c r="K137" s="44">
        <v>894.01</v>
      </c>
      <c r="L137" s="43"/>
    </row>
    <row r="138" spans="1:12" ht="15" x14ac:dyDescent="0.25">
      <c r="A138" s="14"/>
      <c r="B138" s="15"/>
      <c r="C138" s="11"/>
      <c r="D138" s="7" t="s">
        <v>32</v>
      </c>
      <c r="E138" s="42" t="s">
        <v>41</v>
      </c>
      <c r="F138" s="43">
        <v>25</v>
      </c>
      <c r="G138" s="43">
        <v>2.13</v>
      </c>
      <c r="H138" s="43">
        <v>1</v>
      </c>
      <c r="I138" s="43">
        <v>12.13</v>
      </c>
      <c r="J138" s="43">
        <v>64.8</v>
      </c>
      <c r="K138" s="44">
        <v>1147</v>
      </c>
      <c r="L138" s="43"/>
    </row>
    <row r="139" spans="1:12" ht="15" x14ac:dyDescent="0.25">
      <c r="A139" s="14"/>
      <c r="B139" s="15"/>
      <c r="C139" s="11"/>
      <c r="D139" s="52"/>
      <c r="E139" s="42" t="s">
        <v>40</v>
      </c>
      <c r="F139" s="43">
        <v>5</v>
      </c>
      <c r="G139" s="43">
        <v>1.1499999999999999</v>
      </c>
      <c r="H139" s="43">
        <v>1</v>
      </c>
      <c r="I139" s="43">
        <v>0.04</v>
      </c>
      <c r="J139" s="43">
        <v>11.8</v>
      </c>
      <c r="K139" s="44">
        <v>1052</v>
      </c>
      <c r="L139" s="43"/>
    </row>
    <row r="140" spans="1:12" ht="15" x14ac:dyDescent="0.25">
      <c r="A140" s="14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16"/>
      <c r="B141" s="17"/>
      <c r="C141" s="8"/>
      <c r="D141" s="18" t="s">
        <v>33</v>
      </c>
      <c r="E141" s="9"/>
      <c r="F141" s="19">
        <f>SUM(F132:F140)</f>
        <v>706</v>
      </c>
      <c r="G141" s="19">
        <f t="shared" ref="G141:J141" si="6">SUM(G132:G140)</f>
        <v>23.2</v>
      </c>
      <c r="H141" s="19">
        <f t="shared" si="6"/>
        <v>22</v>
      </c>
      <c r="I141" s="19">
        <f t="shared" si="6"/>
        <v>108.24000000000001</v>
      </c>
      <c r="J141" s="19">
        <f t="shared" si="6"/>
        <v>722.4</v>
      </c>
      <c r="K141" s="25"/>
      <c r="L141" s="19">
        <v>162</v>
      </c>
    </row>
    <row r="142" spans="1:12" ht="15" x14ac:dyDescent="0.2">
      <c r="A142" s="33">
        <f>A123</f>
        <v>2</v>
      </c>
      <c r="B142" s="33">
        <f>B123</f>
        <v>2</v>
      </c>
      <c r="C142" s="56" t="s">
        <v>4</v>
      </c>
      <c r="D142" s="57"/>
      <c r="E142" s="31"/>
      <c r="F142" s="32">
        <f>F131+F141</f>
        <v>1206</v>
      </c>
      <c r="G142" s="32">
        <f>G131+G141</f>
        <v>41.9</v>
      </c>
      <c r="H142" s="32">
        <f>H131+H141</f>
        <v>40</v>
      </c>
      <c r="I142" s="32">
        <f>I131+I141</f>
        <v>492.72000000000008</v>
      </c>
      <c r="J142" s="32">
        <f>J131+J141</f>
        <v>1643</v>
      </c>
      <c r="K142" s="32"/>
      <c r="L142" s="32">
        <f t="shared" ref="J142:L142" si="7">L131+L141</f>
        <v>287</v>
      </c>
    </row>
    <row r="143" spans="1:12" ht="25.5" x14ac:dyDescent="0.25">
      <c r="A143" s="20">
        <v>2</v>
      </c>
      <c r="B143" s="21">
        <v>3</v>
      </c>
      <c r="C143" s="22" t="s">
        <v>20</v>
      </c>
      <c r="D143" s="5" t="s">
        <v>21</v>
      </c>
      <c r="E143" s="39" t="s">
        <v>75</v>
      </c>
      <c r="F143" s="40">
        <v>200</v>
      </c>
      <c r="G143" s="40">
        <v>7.91</v>
      </c>
      <c r="H143" s="40">
        <v>9</v>
      </c>
      <c r="I143" s="40">
        <v>34.97</v>
      </c>
      <c r="J143" s="40">
        <v>266.89999999999998</v>
      </c>
      <c r="K143" s="41">
        <v>883</v>
      </c>
      <c r="L143" s="40"/>
    </row>
    <row r="144" spans="1:12" ht="15" x14ac:dyDescent="0.25">
      <c r="A144" s="23"/>
      <c r="B144" s="15"/>
      <c r="C144" s="11"/>
      <c r="D144" s="6" t="s">
        <v>88</v>
      </c>
      <c r="E144" s="42" t="s">
        <v>79</v>
      </c>
      <c r="F144" s="43">
        <v>40</v>
      </c>
      <c r="G144" s="43">
        <v>2.11</v>
      </c>
      <c r="H144" s="43">
        <v>12</v>
      </c>
      <c r="I144" s="43">
        <v>10.88</v>
      </c>
      <c r="J144" s="43">
        <v>184</v>
      </c>
      <c r="K144" s="44">
        <v>808</v>
      </c>
      <c r="L144" s="43"/>
    </row>
    <row r="145" spans="1:12" ht="15" x14ac:dyDescent="0.25">
      <c r="A145" s="23"/>
      <c r="B145" s="15"/>
      <c r="C145" s="11"/>
      <c r="D145" s="7" t="s">
        <v>22</v>
      </c>
      <c r="E145" s="42" t="s">
        <v>48</v>
      </c>
      <c r="F145" s="43">
        <v>200</v>
      </c>
      <c r="G145" s="43"/>
      <c r="H145" s="43"/>
      <c r="I145" s="43">
        <v>16</v>
      </c>
      <c r="J145" s="43">
        <v>63.8</v>
      </c>
      <c r="K145" s="44">
        <v>1188</v>
      </c>
      <c r="L145" s="43"/>
    </row>
    <row r="146" spans="1:12" ht="15.75" customHeight="1" x14ac:dyDescent="0.25">
      <c r="A146" s="23"/>
      <c r="B146" s="15"/>
      <c r="C146" s="11"/>
      <c r="D146" s="7" t="s">
        <v>31</v>
      </c>
      <c r="E146" s="42" t="s">
        <v>39</v>
      </c>
      <c r="F146" s="43">
        <v>40</v>
      </c>
      <c r="G146" s="43">
        <v>4.28</v>
      </c>
      <c r="H146" s="43">
        <v>2</v>
      </c>
      <c r="I146" s="43">
        <v>33.32</v>
      </c>
      <c r="J146" s="43">
        <v>113.6</v>
      </c>
      <c r="K146" s="44">
        <v>897</v>
      </c>
      <c r="L146" s="43"/>
    </row>
    <row r="147" spans="1:12" ht="15" x14ac:dyDescent="0.25">
      <c r="A147" s="23"/>
      <c r="B147" s="15"/>
      <c r="C147" s="11"/>
      <c r="D147" s="7" t="s">
        <v>24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6" t="s">
        <v>52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6"/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4"/>
      <c r="B150" s="17"/>
      <c r="C150" s="8"/>
      <c r="D150" s="18" t="s">
        <v>33</v>
      </c>
      <c r="E150" s="9"/>
      <c r="F150" s="19">
        <f>SUM(F143:F149)</f>
        <v>480</v>
      </c>
      <c r="G150" s="19">
        <f>SUM(G143:G149)</f>
        <v>14.3</v>
      </c>
      <c r="H150" s="19">
        <f>SUM(H143:H149)</f>
        <v>23</v>
      </c>
      <c r="I150" s="19">
        <f>SUM(I143:I149)</f>
        <v>95.17</v>
      </c>
      <c r="J150" s="19">
        <f>SUM(J143:J149)</f>
        <v>628.29999999999995</v>
      </c>
      <c r="K150" s="25"/>
      <c r="L150" s="19">
        <v>125</v>
      </c>
    </row>
    <row r="151" spans="1:12" ht="15" x14ac:dyDescent="0.25">
      <c r="A151" s="26">
        <f>A143</f>
        <v>2</v>
      </c>
      <c r="B151" s="13">
        <f>B143</f>
        <v>3</v>
      </c>
      <c r="C151" s="10" t="s">
        <v>25</v>
      </c>
      <c r="D151" s="7" t="s">
        <v>26</v>
      </c>
      <c r="E151" s="42" t="s">
        <v>80</v>
      </c>
      <c r="F151" s="43">
        <v>1</v>
      </c>
      <c r="G151" s="43">
        <v>0.01</v>
      </c>
      <c r="H151" s="43"/>
      <c r="I151" s="43">
        <v>0.03</v>
      </c>
      <c r="J151" s="43">
        <v>0.2</v>
      </c>
      <c r="K151" s="44">
        <v>1844</v>
      </c>
      <c r="L151" s="43"/>
    </row>
    <row r="152" spans="1:12" ht="15" x14ac:dyDescent="0.25">
      <c r="A152" s="23"/>
      <c r="B152" s="15"/>
      <c r="C152" s="11"/>
      <c r="D152" s="7" t="s">
        <v>27</v>
      </c>
      <c r="E152" s="42" t="s">
        <v>84</v>
      </c>
      <c r="F152" s="43">
        <v>210</v>
      </c>
      <c r="G152" s="43">
        <v>1.6</v>
      </c>
      <c r="H152" s="43">
        <v>6</v>
      </c>
      <c r="I152" s="43">
        <v>11.49</v>
      </c>
      <c r="J152" s="43">
        <v>104.5</v>
      </c>
      <c r="K152" s="44">
        <v>1021</v>
      </c>
      <c r="L152" s="43"/>
    </row>
    <row r="153" spans="1:12" ht="15" x14ac:dyDescent="0.25">
      <c r="A153" s="23"/>
      <c r="B153" s="15"/>
      <c r="C153" s="11"/>
      <c r="D153" s="7" t="s">
        <v>28</v>
      </c>
      <c r="E153" s="42" t="s">
        <v>76</v>
      </c>
      <c r="F153" s="43">
        <v>90</v>
      </c>
      <c r="G153" s="43">
        <v>20.68</v>
      </c>
      <c r="H153" s="43">
        <v>35</v>
      </c>
      <c r="I153" s="43">
        <v>1.1000000000000001</v>
      </c>
      <c r="J153" s="43">
        <v>340.9</v>
      </c>
      <c r="K153" s="44">
        <v>1237</v>
      </c>
      <c r="L153" s="43"/>
    </row>
    <row r="154" spans="1:12" ht="15" x14ac:dyDescent="0.25">
      <c r="A154" s="23"/>
      <c r="B154" s="15"/>
      <c r="C154" s="11"/>
      <c r="D154" s="7" t="s">
        <v>29</v>
      </c>
      <c r="E154" s="42" t="s">
        <v>47</v>
      </c>
      <c r="F154" s="43">
        <v>150</v>
      </c>
      <c r="G154" s="43">
        <v>3.26</v>
      </c>
      <c r="H154" s="43">
        <v>5</v>
      </c>
      <c r="I154" s="43">
        <v>22.03</v>
      </c>
      <c r="J154" s="43">
        <v>147</v>
      </c>
      <c r="K154" s="44">
        <v>995</v>
      </c>
      <c r="L154" s="43"/>
    </row>
    <row r="155" spans="1:12" ht="15" x14ac:dyDescent="0.25">
      <c r="A155" s="23"/>
      <c r="B155" s="15"/>
      <c r="C155" s="11"/>
      <c r="D155" s="7" t="s">
        <v>22</v>
      </c>
      <c r="E155" s="42" t="s">
        <v>48</v>
      </c>
      <c r="F155" s="43">
        <v>200</v>
      </c>
      <c r="G155" s="43"/>
      <c r="H155" s="43"/>
      <c r="I155" s="43">
        <v>16</v>
      </c>
      <c r="J155" s="43">
        <v>63.8</v>
      </c>
      <c r="K155" s="44">
        <v>1188</v>
      </c>
      <c r="L155" s="43"/>
    </row>
    <row r="156" spans="1:12" ht="15" x14ac:dyDescent="0.25">
      <c r="A156" s="23"/>
      <c r="B156" s="15"/>
      <c r="C156" s="11"/>
      <c r="D156" s="7" t="s">
        <v>31</v>
      </c>
      <c r="E156" s="42" t="s">
        <v>39</v>
      </c>
      <c r="F156" s="43">
        <v>25</v>
      </c>
      <c r="G156" s="43">
        <v>2.0299999999999998</v>
      </c>
      <c r="H156" s="43"/>
      <c r="I156" s="43">
        <v>12.2</v>
      </c>
      <c r="J156" s="43">
        <v>60.5</v>
      </c>
      <c r="K156" s="44">
        <v>894.01</v>
      </c>
      <c r="L156" s="43"/>
    </row>
    <row r="157" spans="1:12" ht="15" x14ac:dyDescent="0.25">
      <c r="A157" s="23"/>
      <c r="B157" s="15"/>
      <c r="C157" s="11"/>
      <c r="D157" s="7" t="s">
        <v>32</v>
      </c>
      <c r="E157" s="42" t="s">
        <v>41</v>
      </c>
      <c r="F157" s="43">
        <v>25</v>
      </c>
      <c r="G157" s="43">
        <v>2.13</v>
      </c>
      <c r="H157" s="43">
        <v>1</v>
      </c>
      <c r="I157" s="43">
        <v>12.13</v>
      </c>
      <c r="J157" s="43">
        <v>64.8</v>
      </c>
      <c r="K157" s="44">
        <v>1147</v>
      </c>
      <c r="L157" s="43"/>
    </row>
    <row r="158" spans="1:12" ht="15" x14ac:dyDescent="0.25">
      <c r="A158" s="23"/>
      <c r="B158" s="15"/>
      <c r="C158" s="11"/>
      <c r="D158" s="7" t="s">
        <v>52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3"/>
      <c r="B159" s="15"/>
      <c r="C159" s="11"/>
      <c r="D159" s="6"/>
      <c r="E159" s="42" t="s">
        <v>40</v>
      </c>
      <c r="F159" s="43">
        <v>5</v>
      </c>
      <c r="G159" s="43">
        <v>1.1499999999999999</v>
      </c>
      <c r="H159" s="43">
        <v>1</v>
      </c>
      <c r="I159" s="43">
        <v>0.04</v>
      </c>
      <c r="J159" s="43">
        <v>11.8</v>
      </c>
      <c r="K159" s="44">
        <v>1052</v>
      </c>
      <c r="L159" s="43"/>
    </row>
    <row r="160" spans="1:12" ht="15" x14ac:dyDescent="0.25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4"/>
      <c r="B161" s="17"/>
      <c r="C161" s="8"/>
      <c r="D161" s="18" t="s">
        <v>33</v>
      </c>
      <c r="E161" s="9"/>
      <c r="F161" s="19">
        <f>SUM(F151:F160)</f>
        <v>706</v>
      </c>
      <c r="G161" s="19">
        <f>SUM(G151:G160)</f>
        <v>30.859999999999996</v>
      </c>
      <c r="H161" s="19">
        <f>SUM(H151:H160)</f>
        <v>48</v>
      </c>
      <c r="I161" s="19">
        <f>SUM(I151:I160)</f>
        <v>75.02</v>
      </c>
      <c r="J161" s="19">
        <f>SUM(J151:J160)</f>
        <v>793.49999999999977</v>
      </c>
      <c r="K161" s="25"/>
      <c r="L161" s="19">
        <v>162</v>
      </c>
    </row>
    <row r="162" spans="1:12" ht="15" x14ac:dyDescent="0.2">
      <c r="A162" s="29">
        <f>A143</f>
        <v>2</v>
      </c>
      <c r="B162" s="30">
        <f>B143</f>
        <v>3</v>
      </c>
      <c r="C162" s="56" t="s">
        <v>4</v>
      </c>
      <c r="D162" s="57"/>
      <c r="E162" s="31"/>
      <c r="F162" s="32">
        <f>F150+F161</f>
        <v>1186</v>
      </c>
      <c r="G162" s="32">
        <f>G150+G161</f>
        <v>45.16</v>
      </c>
      <c r="H162" s="32">
        <f>H150+H161</f>
        <v>71</v>
      </c>
      <c r="I162" s="32">
        <f>I150+I161</f>
        <v>170.19</v>
      </c>
      <c r="J162" s="32">
        <f>J150+J161</f>
        <v>1421.7999999999997</v>
      </c>
      <c r="K162" s="32"/>
      <c r="L162" s="32">
        <f>L150+L161</f>
        <v>287</v>
      </c>
    </row>
    <row r="163" spans="1:12" ht="15" x14ac:dyDescent="0.25">
      <c r="A163" s="20">
        <v>2</v>
      </c>
      <c r="B163" s="21">
        <v>4</v>
      </c>
      <c r="C163" s="22" t="s">
        <v>20</v>
      </c>
      <c r="D163" s="5" t="s">
        <v>21</v>
      </c>
      <c r="E163" s="39" t="s">
        <v>77</v>
      </c>
      <c r="F163" s="40">
        <v>180</v>
      </c>
      <c r="G163" s="40">
        <v>12.03</v>
      </c>
      <c r="H163" s="40">
        <v>11</v>
      </c>
      <c r="I163" s="40">
        <v>43.75</v>
      </c>
      <c r="J163" s="40">
        <v>308.60000000000002</v>
      </c>
      <c r="K163" s="41">
        <v>334</v>
      </c>
      <c r="L163" s="40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7" t="s">
        <v>22</v>
      </c>
      <c r="E165" s="42" t="s">
        <v>48</v>
      </c>
      <c r="F165" s="43">
        <v>200</v>
      </c>
      <c r="G165" s="43"/>
      <c r="H165" s="43"/>
      <c r="I165" s="43">
        <v>16</v>
      </c>
      <c r="J165" s="43">
        <v>63.8</v>
      </c>
      <c r="K165" s="44">
        <v>1188</v>
      </c>
      <c r="L165" s="43"/>
    </row>
    <row r="166" spans="1:12" ht="15" x14ac:dyDescent="0.25">
      <c r="A166" s="23"/>
      <c r="B166" s="15"/>
      <c r="C166" s="11"/>
      <c r="D166" s="7" t="s">
        <v>31</v>
      </c>
      <c r="E166" s="42" t="s">
        <v>39</v>
      </c>
      <c r="F166" s="43">
        <v>25</v>
      </c>
      <c r="G166" s="43">
        <v>2.0299999999999998</v>
      </c>
      <c r="H166" s="43"/>
      <c r="I166" s="43">
        <v>12.2</v>
      </c>
      <c r="J166" s="43">
        <v>60.5</v>
      </c>
      <c r="K166" s="44">
        <v>894.01</v>
      </c>
      <c r="L166" s="43"/>
    </row>
    <row r="167" spans="1:12" ht="15" x14ac:dyDescent="0.25">
      <c r="A167" s="23"/>
      <c r="B167" s="15"/>
      <c r="C167" s="11"/>
      <c r="D167" s="54" t="s">
        <v>32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6" t="s">
        <v>24</v>
      </c>
      <c r="E168" s="42" t="s">
        <v>58</v>
      </c>
      <c r="F168" s="43">
        <v>110</v>
      </c>
      <c r="G168" s="43">
        <v>0.44</v>
      </c>
      <c r="H168" s="43"/>
      <c r="I168" s="43">
        <v>10.78</v>
      </c>
      <c r="J168" s="43">
        <v>80.7</v>
      </c>
      <c r="K168" s="44">
        <v>976</v>
      </c>
      <c r="L168" s="43"/>
    </row>
    <row r="169" spans="1:12" ht="15" x14ac:dyDescent="0.25">
      <c r="A169" s="23"/>
      <c r="B169" s="15"/>
      <c r="C169" s="11"/>
      <c r="D169" s="6"/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4"/>
      <c r="B170" s="17"/>
      <c r="C170" s="8"/>
      <c r="D170" s="18" t="s">
        <v>33</v>
      </c>
      <c r="E170" s="9"/>
      <c r="F170" s="19">
        <f>SUM(F163:F169)</f>
        <v>515</v>
      </c>
      <c r="G170" s="19">
        <f t="shared" ref="G170:J170" si="8">SUM(G163:G169)</f>
        <v>14.499999999999998</v>
      </c>
      <c r="H170" s="19">
        <f t="shared" si="8"/>
        <v>11</v>
      </c>
      <c r="I170" s="19">
        <f t="shared" si="8"/>
        <v>82.73</v>
      </c>
      <c r="J170" s="19">
        <f t="shared" si="8"/>
        <v>513.6</v>
      </c>
      <c r="K170" s="25"/>
      <c r="L170" s="19">
        <v>125</v>
      </c>
    </row>
    <row r="171" spans="1:12" ht="15" x14ac:dyDescent="0.25">
      <c r="A171" s="26">
        <f>A163</f>
        <v>2</v>
      </c>
      <c r="B171" s="13">
        <f>B163</f>
        <v>4</v>
      </c>
      <c r="C171" s="10" t="s">
        <v>25</v>
      </c>
      <c r="D171" s="7" t="s">
        <v>26</v>
      </c>
      <c r="E171" s="42" t="s">
        <v>83</v>
      </c>
      <c r="F171" s="43">
        <v>1</v>
      </c>
      <c r="G171" s="43"/>
      <c r="H171" s="43"/>
      <c r="I171" s="43">
        <v>0.01</v>
      </c>
      <c r="J171" s="43">
        <v>0.1</v>
      </c>
      <c r="K171" s="44">
        <v>1813</v>
      </c>
      <c r="L171" s="43"/>
    </row>
    <row r="172" spans="1:12" ht="24" customHeight="1" x14ac:dyDescent="0.25">
      <c r="A172" s="23"/>
      <c r="B172" s="15"/>
      <c r="C172" s="11"/>
      <c r="D172" s="7" t="s">
        <v>27</v>
      </c>
      <c r="E172" s="42" t="s">
        <v>86</v>
      </c>
      <c r="F172" s="43">
        <v>200</v>
      </c>
      <c r="G172" s="43">
        <v>2.0299999999999998</v>
      </c>
      <c r="H172" s="43">
        <v>5</v>
      </c>
      <c r="I172" s="43">
        <v>13.82</v>
      </c>
      <c r="J172" s="43">
        <v>109.3</v>
      </c>
      <c r="K172" s="44">
        <v>1058</v>
      </c>
      <c r="L172" s="43"/>
    </row>
    <row r="173" spans="1:12" ht="15" x14ac:dyDescent="0.25">
      <c r="A173" s="23"/>
      <c r="B173" s="15"/>
      <c r="C173" s="11"/>
      <c r="D173" s="7" t="s">
        <v>28</v>
      </c>
      <c r="E173" s="42" t="s">
        <v>55</v>
      </c>
      <c r="F173" s="43">
        <v>90</v>
      </c>
      <c r="G173" s="43">
        <v>16.739999999999998</v>
      </c>
      <c r="H173" s="43">
        <v>18</v>
      </c>
      <c r="I173" s="43">
        <v>4.41</v>
      </c>
      <c r="J173" s="43">
        <v>191.7</v>
      </c>
      <c r="K173" s="44">
        <v>1308.02</v>
      </c>
      <c r="L173" s="43"/>
    </row>
    <row r="174" spans="1:12" ht="15" x14ac:dyDescent="0.25">
      <c r="A174" s="23"/>
      <c r="B174" s="15"/>
      <c r="C174" s="11"/>
      <c r="D174" s="7" t="s">
        <v>29</v>
      </c>
      <c r="E174" s="42" t="s">
        <v>43</v>
      </c>
      <c r="F174" s="43">
        <v>150</v>
      </c>
      <c r="G174" s="43">
        <v>3.6</v>
      </c>
      <c r="H174" s="43">
        <v>6</v>
      </c>
      <c r="I174" s="43">
        <v>37.049999999999997</v>
      </c>
      <c r="J174" s="43">
        <v>220.4</v>
      </c>
      <c r="K174" s="44">
        <v>512</v>
      </c>
      <c r="L174" s="43"/>
    </row>
    <row r="175" spans="1:12" ht="15" x14ac:dyDescent="0.25">
      <c r="A175" s="23"/>
      <c r="B175" s="15"/>
      <c r="C175" s="11"/>
      <c r="D175" s="7" t="s">
        <v>30</v>
      </c>
      <c r="E175" s="42" t="s">
        <v>69</v>
      </c>
      <c r="F175" s="43">
        <v>200</v>
      </c>
      <c r="G175" s="43">
        <v>0.68</v>
      </c>
      <c r="H175" s="43"/>
      <c r="I175" s="43">
        <v>27.62</v>
      </c>
      <c r="J175" s="43">
        <v>128.6</v>
      </c>
      <c r="K175" s="44">
        <v>705</v>
      </c>
      <c r="L175" s="43"/>
    </row>
    <row r="176" spans="1:12" ht="15" x14ac:dyDescent="0.25">
      <c r="A176" s="23"/>
      <c r="B176" s="15"/>
      <c r="C176" s="11"/>
      <c r="D176" s="7" t="s">
        <v>31</v>
      </c>
      <c r="E176" s="42" t="s">
        <v>39</v>
      </c>
      <c r="F176" s="43">
        <v>20</v>
      </c>
      <c r="G176" s="43">
        <v>1.62</v>
      </c>
      <c r="H176" s="43"/>
      <c r="I176" s="43">
        <v>9.76</v>
      </c>
      <c r="J176" s="43">
        <v>48.4</v>
      </c>
      <c r="K176" s="44">
        <v>894.01</v>
      </c>
      <c r="L176" s="43"/>
    </row>
    <row r="177" spans="1:12" ht="15" x14ac:dyDescent="0.25">
      <c r="A177" s="23"/>
      <c r="B177" s="15"/>
      <c r="C177" s="11"/>
      <c r="D177" s="7" t="s">
        <v>32</v>
      </c>
      <c r="E177" s="42" t="s">
        <v>41</v>
      </c>
      <c r="F177" s="43">
        <v>20</v>
      </c>
      <c r="G177" s="43">
        <v>1.7</v>
      </c>
      <c r="H177" s="43">
        <v>1</v>
      </c>
      <c r="I177" s="43">
        <v>9.6999999999999993</v>
      </c>
      <c r="J177" s="43">
        <v>51.8</v>
      </c>
      <c r="K177" s="44">
        <v>1147</v>
      </c>
      <c r="L177" s="43"/>
    </row>
    <row r="178" spans="1:12" ht="15" x14ac:dyDescent="0.25">
      <c r="A178" s="23"/>
      <c r="B178" s="15"/>
      <c r="C178" s="11"/>
      <c r="D178" s="6"/>
      <c r="E178" s="42" t="s">
        <v>40</v>
      </c>
      <c r="F178" s="43">
        <v>5</v>
      </c>
      <c r="G178" s="43">
        <v>1.1499999999999999</v>
      </c>
      <c r="H178" s="43">
        <v>1</v>
      </c>
      <c r="I178" s="43">
        <v>0.04</v>
      </c>
      <c r="J178" s="43">
        <v>11.8</v>
      </c>
      <c r="K178" s="44">
        <v>1052</v>
      </c>
      <c r="L178" s="43"/>
    </row>
    <row r="179" spans="1:12" ht="15" x14ac:dyDescent="0.25">
      <c r="A179" s="23"/>
      <c r="B179" s="15"/>
      <c r="C179" s="11"/>
      <c r="D179" s="6" t="s">
        <v>81</v>
      </c>
      <c r="E179" s="42" t="s">
        <v>53</v>
      </c>
      <c r="F179" s="43">
        <v>20</v>
      </c>
      <c r="G179" s="43">
        <v>0.12</v>
      </c>
      <c r="H179" s="43">
        <v>4</v>
      </c>
      <c r="I179" s="43">
        <v>1.1599999999999999</v>
      </c>
      <c r="J179" s="43">
        <v>11.1</v>
      </c>
      <c r="K179" s="44">
        <v>1126</v>
      </c>
      <c r="L179" s="43"/>
    </row>
    <row r="180" spans="1:12" ht="15" x14ac:dyDescent="0.25">
      <c r="A180" s="24"/>
      <c r="B180" s="17"/>
      <c r="C180" s="8"/>
      <c r="D180" s="18" t="s">
        <v>33</v>
      </c>
      <c r="E180" s="9"/>
      <c r="F180" s="19">
        <f>SUM(F171:F179)</f>
        <v>706</v>
      </c>
      <c r="G180" s="19">
        <f>SUM(G171:G179)</f>
        <v>27.64</v>
      </c>
      <c r="H180" s="19">
        <f>SUM(H171:H179)</f>
        <v>35</v>
      </c>
      <c r="I180" s="19">
        <f>SUM(I171:I179)</f>
        <v>103.57000000000001</v>
      </c>
      <c r="J180" s="19">
        <f>SUM(J171:J179)</f>
        <v>773.19999999999993</v>
      </c>
      <c r="K180" s="25"/>
      <c r="L180" s="19">
        <v>162</v>
      </c>
    </row>
    <row r="181" spans="1:12" ht="15" x14ac:dyDescent="0.2">
      <c r="A181" s="29">
        <f>A163</f>
        <v>2</v>
      </c>
      <c r="B181" s="30">
        <f>B163</f>
        <v>4</v>
      </c>
      <c r="C181" s="56" t="s">
        <v>4</v>
      </c>
      <c r="D181" s="57"/>
      <c r="E181" s="31"/>
      <c r="F181" s="32">
        <f>F170+F180</f>
        <v>1221</v>
      </c>
      <c r="G181" s="32">
        <f>G170+G180</f>
        <v>42.14</v>
      </c>
      <c r="H181" s="32">
        <f>H170+H180</f>
        <v>46</v>
      </c>
      <c r="I181" s="32">
        <f>I170+I180</f>
        <v>186.3</v>
      </c>
      <c r="J181" s="32">
        <f>J170+J180</f>
        <v>1286.8</v>
      </c>
      <c r="K181" s="32"/>
      <c r="L181" s="32">
        <f>L170+L180</f>
        <v>287</v>
      </c>
    </row>
    <row r="182" spans="1:12" ht="15" x14ac:dyDescent="0.25">
      <c r="A182" s="20">
        <v>2</v>
      </c>
      <c r="B182" s="21">
        <v>5</v>
      </c>
      <c r="C182" s="22" t="s">
        <v>20</v>
      </c>
      <c r="D182" s="5" t="s">
        <v>21</v>
      </c>
      <c r="E182" s="39" t="s">
        <v>56</v>
      </c>
      <c r="F182" s="40">
        <v>22</v>
      </c>
      <c r="G182" s="40">
        <v>8.01</v>
      </c>
      <c r="H182" s="40">
        <v>8</v>
      </c>
      <c r="I182" s="40">
        <v>28.82</v>
      </c>
      <c r="J182" s="40">
        <v>278.89999999999998</v>
      </c>
      <c r="K182" s="41">
        <v>842</v>
      </c>
      <c r="L182" s="40"/>
    </row>
    <row r="183" spans="1:12" ht="15" x14ac:dyDescent="0.25">
      <c r="A183" s="23"/>
      <c r="B183" s="15"/>
      <c r="C183" s="11"/>
      <c r="D183" s="6" t="s">
        <v>52</v>
      </c>
      <c r="E183" s="42" t="s">
        <v>92</v>
      </c>
      <c r="F183" s="43">
        <v>40</v>
      </c>
      <c r="G183" s="43">
        <v>2.15</v>
      </c>
      <c r="H183" s="43">
        <v>1</v>
      </c>
      <c r="I183" s="43">
        <v>22.19</v>
      </c>
      <c r="J183" s="43">
        <v>103.4</v>
      </c>
      <c r="K183" s="44">
        <v>1046</v>
      </c>
      <c r="L183" s="43"/>
    </row>
    <row r="184" spans="1:12" ht="15" x14ac:dyDescent="0.25">
      <c r="A184" s="23"/>
      <c r="B184" s="15"/>
      <c r="C184" s="11"/>
      <c r="D184" s="7" t="s">
        <v>22</v>
      </c>
      <c r="E184" s="42" t="s">
        <v>46</v>
      </c>
      <c r="F184" s="43">
        <v>200</v>
      </c>
      <c r="G184" s="43">
        <v>0.09</v>
      </c>
      <c r="H184" s="43"/>
      <c r="I184" s="43">
        <v>15.16</v>
      </c>
      <c r="J184" s="43">
        <v>79.8</v>
      </c>
      <c r="K184" s="44">
        <v>483</v>
      </c>
      <c r="L184" s="43"/>
    </row>
    <row r="185" spans="1:12" ht="15" x14ac:dyDescent="0.25">
      <c r="A185" s="23"/>
      <c r="B185" s="15"/>
      <c r="C185" s="11"/>
      <c r="D185" s="7" t="s">
        <v>31</v>
      </c>
      <c r="E185" s="42" t="s">
        <v>39</v>
      </c>
      <c r="F185" s="43">
        <v>40</v>
      </c>
      <c r="G185" s="43">
        <v>3.24</v>
      </c>
      <c r="H185" s="43"/>
      <c r="I185" s="43">
        <v>19.52</v>
      </c>
      <c r="J185" s="43">
        <v>96.8</v>
      </c>
      <c r="K185" s="44">
        <v>894.01</v>
      </c>
      <c r="L185" s="43"/>
    </row>
    <row r="186" spans="1:12" ht="15" x14ac:dyDescent="0.25">
      <c r="A186" s="23"/>
      <c r="B186" s="15"/>
      <c r="C186" s="11"/>
      <c r="D186" s="7" t="s">
        <v>24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6"/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6"/>
      <c r="E188" s="42"/>
      <c r="F188" s="43"/>
      <c r="G188" s="43"/>
      <c r="H188" s="43"/>
      <c r="I188" s="43"/>
      <c r="J188" s="43"/>
      <c r="K188" s="44"/>
      <c r="L188" s="43"/>
    </row>
    <row r="189" spans="1:12" ht="15.75" customHeight="1" x14ac:dyDescent="0.25">
      <c r="A189" s="24"/>
      <c r="B189" s="17"/>
      <c r="C189" s="8"/>
      <c r="D189" s="18" t="s">
        <v>33</v>
      </c>
      <c r="E189" s="9"/>
      <c r="F189" s="19">
        <f>SUM(F182:F188)</f>
        <v>302</v>
      </c>
      <c r="G189" s="19">
        <f>SUM(G182:G188)</f>
        <v>13.49</v>
      </c>
      <c r="H189" s="19">
        <f>SUM(H182:H188)</f>
        <v>9</v>
      </c>
      <c r="I189" s="19">
        <f>SUM(I182:I188)</f>
        <v>85.69</v>
      </c>
      <c r="J189" s="19">
        <f>SUM(J182:J188)</f>
        <v>558.9</v>
      </c>
      <c r="K189" s="25"/>
      <c r="L189" s="19">
        <v>125</v>
      </c>
    </row>
    <row r="190" spans="1:12" ht="15" x14ac:dyDescent="0.25">
      <c r="A190" s="26">
        <f>A182</f>
        <v>2</v>
      </c>
      <c r="B190" s="13">
        <f>B182</f>
        <v>5</v>
      </c>
      <c r="C190" s="10" t="s">
        <v>25</v>
      </c>
      <c r="D190" s="7" t="s">
        <v>26</v>
      </c>
      <c r="E190" s="42" t="s">
        <v>80</v>
      </c>
      <c r="F190" s="43">
        <v>1</v>
      </c>
      <c r="G190" s="43">
        <v>0.01</v>
      </c>
      <c r="H190" s="43"/>
      <c r="I190" s="43">
        <v>0.03</v>
      </c>
      <c r="J190" s="43">
        <v>0.2</v>
      </c>
      <c r="K190" s="44">
        <v>1844</v>
      </c>
      <c r="L190" s="43"/>
    </row>
    <row r="191" spans="1:12" ht="15" x14ac:dyDescent="0.25">
      <c r="A191" s="23"/>
      <c r="B191" s="15"/>
      <c r="C191" s="11"/>
      <c r="D191" s="7" t="s">
        <v>27</v>
      </c>
      <c r="E191" s="42" t="s">
        <v>57</v>
      </c>
      <c r="F191" s="43">
        <v>200</v>
      </c>
      <c r="G191" s="43">
        <v>4.38</v>
      </c>
      <c r="H191" s="43">
        <v>5</v>
      </c>
      <c r="I191" s="43">
        <v>12.24</v>
      </c>
      <c r="J191" s="43">
        <v>110</v>
      </c>
      <c r="K191" s="44">
        <v>1015</v>
      </c>
      <c r="L191" s="43"/>
    </row>
    <row r="192" spans="1:12" ht="15" x14ac:dyDescent="0.25">
      <c r="A192" s="23"/>
      <c r="B192" s="15"/>
      <c r="C192" s="11"/>
      <c r="D192" s="7" t="s">
        <v>28</v>
      </c>
      <c r="E192" s="42" t="s">
        <v>51</v>
      </c>
      <c r="F192" s="43">
        <v>100</v>
      </c>
      <c r="G192" s="43">
        <v>11.17</v>
      </c>
      <c r="H192" s="43">
        <v>28</v>
      </c>
      <c r="I192" s="43">
        <v>3.61</v>
      </c>
      <c r="J192" s="43">
        <v>236.3</v>
      </c>
      <c r="K192" s="44">
        <v>437.06</v>
      </c>
      <c r="L192" s="43"/>
    </row>
    <row r="193" spans="1:12" ht="15" x14ac:dyDescent="0.25">
      <c r="A193" s="23"/>
      <c r="B193" s="15"/>
      <c r="C193" s="11"/>
      <c r="D193" s="7" t="s">
        <v>29</v>
      </c>
      <c r="E193" s="42" t="s">
        <v>42</v>
      </c>
      <c r="F193" s="43">
        <v>150</v>
      </c>
      <c r="G193" s="43">
        <v>9.32</v>
      </c>
      <c r="H193" s="43">
        <v>6</v>
      </c>
      <c r="I193" s="43">
        <v>48.62</v>
      </c>
      <c r="J193" s="43">
        <v>284.60000000000002</v>
      </c>
      <c r="K193" s="44">
        <v>998</v>
      </c>
      <c r="L193" s="43"/>
    </row>
    <row r="194" spans="1:12" ht="15" x14ac:dyDescent="0.25">
      <c r="A194" s="23"/>
      <c r="B194" s="15"/>
      <c r="C194" s="11"/>
      <c r="D194" s="7" t="s">
        <v>22</v>
      </c>
      <c r="E194" s="42" t="s">
        <v>48</v>
      </c>
      <c r="F194" s="43">
        <v>200</v>
      </c>
      <c r="G194" s="43"/>
      <c r="H194" s="43"/>
      <c r="I194" s="43">
        <v>16</v>
      </c>
      <c r="J194" s="43">
        <v>63.8</v>
      </c>
      <c r="K194" s="44">
        <v>1188</v>
      </c>
      <c r="L194" s="43"/>
    </row>
    <row r="195" spans="1:12" ht="15" x14ac:dyDescent="0.25">
      <c r="A195" s="23"/>
      <c r="B195" s="15"/>
      <c r="C195" s="11"/>
      <c r="D195" s="7" t="s">
        <v>31</v>
      </c>
      <c r="E195" s="42" t="s">
        <v>39</v>
      </c>
      <c r="F195" s="43">
        <v>25</v>
      </c>
      <c r="G195" s="43">
        <v>2.0299999999999998</v>
      </c>
      <c r="H195" s="43"/>
      <c r="I195" s="43">
        <v>12.2</v>
      </c>
      <c r="J195" s="43">
        <v>60.5</v>
      </c>
      <c r="K195" s="44">
        <v>894.01</v>
      </c>
      <c r="L195" s="43"/>
    </row>
    <row r="196" spans="1:12" ht="15" x14ac:dyDescent="0.25">
      <c r="A196" s="23"/>
      <c r="B196" s="15"/>
      <c r="C196" s="11"/>
      <c r="D196" s="7" t="s">
        <v>32</v>
      </c>
      <c r="E196" s="42" t="s">
        <v>41</v>
      </c>
      <c r="F196" s="43">
        <v>25</v>
      </c>
      <c r="G196" s="43">
        <v>2.13</v>
      </c>
      <c r="H196" s="43">
        <v>1</v>
      </c>
      <c r="I196" s="43">
        <v>12.13</v>
      </c>
      <c r="J196" s="43">
        <v>64.8</v>
      </c>
      <c r="K196" s="44">
        <v>1147</v>
      </c>
      <c r="L196" s="43"/>
    </row>
    <row r="197" spans="1:12" ht="15" x14ac:dyDescent="0.25">
      <c r="A197" s="23"/>
      <c r="B197" s="15"/>
      <c r="C197" s="11"/>
      <c r="D197" s="7"/>
      <c r="E197" s="42" t="s">
        <v>40</v>
      </c>
      <c r="F197" s="43">
        <v>5</v>
      </c>
      <c r="G197" s="43">
        <v>1.1499999999999999</v>
      </c>
      <c r="H197" s="43">
        <v>1</v>
      </c>
      <c r="I197" s="43">
        <v>0.04</v>
      </c>
      <c r="J197" s="43">
        <v>11.8</v>
      </c>
      <c r="K197" s="44">
        <v>1052</v>
      </c>
      <c r="L197" s="43"/>
    </row>
    <row r="198" spans="1:12" ht="15" x14ac:dyDescent="0.25">
      <c r="A198" s="23"/>
      <c r="B198" s="15"/>
      <c r="C198" s="11"/>
      <c r="D198" s="6"/>
      <c r="E198" s="42"/>
      <c r="F198" s="43"/>
      <c r="G198" s="43"/>
      <c r="H198" s="43"/>
      <c r="I198" s="43"/>
      <c r="J198" s="43"/>
      <c r="K198" s="44"/>
      <c r="L198" s="43"/>
    </row>
    <row r="199" spans="1:12" ht="15" x14ac:dyDescent="0.25">
      <c r="A199" s="23"/>
      <c r="B199" s="15"/>
      <c r="C199" s="11"/>
      <c r="D199" s="6"/>
      <c r="E199" s="42"/>
      <c r="F199" s="43"/>
      <c r="G199" s="43"/>
      <c r="H199" s="43"/>
      <c r="I199" s="43"/>
      <c r="J199" s="43"/>
      <c r="K199" s="44"/>
      <c r="L199" s="43"/>
    </row>
    <row r="200" spans="1:12" ht="15" x14ac:dyDescent="0.25">
      <c r="A200" s="24"/>
      <c r="B200" s="17"/>
      <c r="C200" s="8"/>
      <c r="D200" s="18" t="s">
        <v>33</v>
      </c>
      <c r="E200" s="9"/>
      <c r="F200" s="19">
        <f>SUM(F190:F199)</f>
        <v>706</v>
      </c>
      <c r="G200" s="19">
        <f>SUM(G190:G199)</f>
        <v>30.189999999999998</v>
      </c>
      <c r="H200" s="19">
        <f t="shared" ref="G200:J200" si="9">SUM(H190:H199)</f>
        <v>41</v>
      </c>
      <c r="I200" s="19">
        <f>SUM(I190:I199)</f>
        <v>104.87</v>
      </c>
      <c r="J200" s="19">
        <f>SUM(J190:J199)</f>
        <v>831.99999999999989</v>
      </c>
      <c r="K200" s="25"/>
      <c r="L200" s="19">
        <v>162</v>
      </c>
    </row>
    <row r="201" spans="1:12" ht="15" x14ac:dyDescent="0.2">
      <c r="A201" s="29">
        <f>A182</f>
        <v>2</v>
      </c>
      <c r="B201" s="30">
        <f>B182</f>
        <v>5</v>
      </c>
      <c r="C201" s="56" t="s">
        <v>4</v>
      </c>
      <c r="D201" s="57"/>
      <c r="E201" s="31"/>
      <c r="F201" s="32">
        <f>F189+F200</f>
        <v>1008</v>
      </c>
      <c r="G201" s="32">
        <f>G189+G200</f>
        <v>43.68</v>
      </c>
      <c r="H201" s="32">
        <f>H189+H200</f>
        <v>50</v>
      </c>
      <c r="I201" s="32">
        <f>I189+I200</f>
        <v>190.56</v>
      </c>
      <c r="J201" s="32">
        <f>J189+J200</f>
        <v>1390.8999999999999</v>
      </c>
      <c r="K201" s="32"/>
      <c r="L201" s="32">
        <f t="shared" ref="J201:L201" si="10">L189+L200</f>
        <v>287</v>
      </c>
    </row>
    <row r="202" spans="1:12" x14ac:dyDescent="0.2">
      <c r="A202" s="27"/>
      <c r="B202" s="28"/>
      <c r="C202" s="58" t="s">
        <v>5</v>
      </c>
      <c r="D202" s="58"/>
      <c r="E202" s="58"/>
      <c r="F202" s="34">
        <f>(F24+F45+F66+F84+F103+F122+F142+F162+F181+F201)/(IF(F24=0,0,1)+IF(F45=0,0,1)+IF(F66=0,0,1)+IF(F84=0,0,1)+IF(F103=0,0,1)+IF(F122=0,0,1)+IF(F142=0,0,1)+IF(F162=0,0,1)+IF(F181=0,0,1)+IF(F201=0,0,1))</f>
        <v>1192.7</v>
      </c>
      <c r="G202" s="34">
        <f>(G24+G45+G66+G84+G103+G122+G142+G162+G181+G201)/(IF(G24=0,0,1)+IF(G45=0,0,1)+IF(G66=0,0,1)+IF(G84=0,0,1)+IF(G103=0,0,1)+IF(G122=0,0,1)+IF(G142=0,0,1)+IF(G162=0,0,1)+IF(G181=0,0,1)+IF(G201=0,0,1))</f>
        <v>44.957999999999984</v>
      </c>
      <c r="H202" s="34">
        <f>(H24+H45+H66+H84+H103+H122+H142+H162+H181+H201)/(IF(H24=0,0,1)+IF(H45=0,0,1)+IF(H66=0,0,1)+IF(H84=0,0,1)+IF(H103=0,0,1)+IF(H122=0,0,1)+IF(H142=0,0,1)+IF(H162=0,0,1)+IF(H181=0,0,1)+IF(H201=0,0,1))</f>
        <v>45.5</v>
      </c>
      <c r="I202" s="34">
        <f>(I24+I45+I66+I84+I103+I122+I142+I162+I181+I201)/(IF(I24=0,0,1)+IF(I45=0,0,1)+IF(I66=0,0,1)+IF(I84=0,0,1)+IF(I103=0,0,1)+IF(I122=0,0,1)+IF(I142=0,0,1)+IF(I162=0,0,1)+IF(I181=0,0,1)+IF(I201=0,0,1))</f>
        <v>218.16500000000002</v>
      </c>
      <c r="J202" s="34">
        <f>(J24+J45+J66+J84+J103+J122+J142+J162+J181+J201)/(IF(J24=0,0,1)+IF(J45=0,0,1)+IF(J66=0,0,1)+IF(J84=0,0,1)+IF(J103=0,0,1)+IF(J122=0,0,1)+IF(J142=0,0,1)+IF(J162=0,0,1)+IF(J181=0,0,1)+IF(J201=0,0,1))</f>
        <v>1352.6699999999998</v>
      </c>
      <c r="K202" s="34"/>
      <c r="L202" s="34" t="e">
        <f>(L24+L45+L66+L84+L103+L122+L142+L162+L181+L201)/(IF(L24=0,0,1)+IF(L45=0,0,1)+IF(L66=0,0,1)+IF(L84=0,0,1)+IF(L103=0,0,1)+IF(L122=0,0,1)+IF(L142=0,0,1)+IF(L162=0,0,1)+IF(L181=0,0,1)+IF(L201=0,0,1))</f>
        <v>#VALUE!</v>
      </c>
    </row>
  </sheetData>
  <mergeCells count="14">
    <mergeCell ref="C1:E1"/>
    <mergeCell ref="H1:K1"/>
    <mergeCell ref="H2:K2"/>
    <mergeCell ref="C45:D45"/>
    <mergeCell ref="C66:D66"/>
    <mergeCell ref="C84:D84"/>
    <mergeCell ref="C103:D103"/>
    <mergeCell ref="C24:D24"/>
    <mergeCell ref="C202:E202"/>
    <mergeCell ref="C201:D201"/>
    <mergeCell ref="C122:D122"/>
    <mergeCell ref="C142:D142"/>
    <mergeCell ref="C162:D162"/>
    <mergeCell ref="C181:D18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</cp:lastModifiedBy>
  <cp:lastPrinted>2025-02-21T04:31:28Z</cp:lastPrinted>
  <dcterms:created xsi:type="dcterms:W3CDTF">2022-05-16T14:23:56Z</dcterms:created>
  <dcterms:modified xsi:type="dcterms:W3CDTF">2026-02-12T06:18:04Z</dcterms:modified>
</cp:coreProperties>
</file>